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3\部門\2024年度\101600000_企画財政部\101600030_財政課\09_公会計\01通知・照会・回答\R061024【埼玉県市町村課：118（金）17時〆】令和４年度財政状況資料集の作成について（2回目・地方公会計関係）\04提出・ホームページ掲載\"/>
    </mc:Choice>
  </mc:AlternateContent>
  <bookViews>
    <workbookView xWindow="0" yWindow="0" windowWidth="19200" windowHeight="8310"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<sst xmlns="http://schemas.openxmlformats.org/spreadsheetml/2006/main" count="1123" uniqueCount="601">
  <si>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</si>
  <si>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</si>
  <si>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</si>
  <si>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</si>
  <si>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</si>
  <si>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</si>
  <si>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</si>
  <si>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</si>
  <si>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</si>
  <si>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</si>
  <si>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</si>
  <si>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</si>
  <si>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</si>
  <si>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</si>
  <si>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</si>
  <si>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</si>
  <si>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</si>
  <si>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</si>
  <si>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</si>
  <si>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</si>
  <si>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</si>
  <si>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</si>
  <si>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</si>
  <si>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</si>
  <si>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</si>
  <si>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</si>
  <si>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</si>
  <si>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</si>
  <si>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</si>
  <si>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</si>
  <si>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</si>
  <si>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</si>
  <si>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</si>
  <si>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</si>
  <si>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</si>
  <si>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</si>
  <si>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</si>
  <si>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</si>
  <si>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</si>
  <si>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</si>
  <si>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</si>
  <si>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</si>
  <si>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</si>
  <si>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</si>
  <si>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</si>
  <si>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</si>
  <si>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</si>
  <si>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</si>
  <si>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</si>
  <si>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</si>
  <si>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</si>
  <si>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</si>
  <si>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</si>
  <si>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</si>
  <si>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</si>
  <si>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</si>
  <si>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</si>
  <si>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</si>
  <si>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</si>
  <si>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</si>
  <si>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</si>
  <si>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</si>
  <si>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</si>
  <si>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</si>
  <si>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</si>
  <si>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</si>
  <si>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</si>
  <si>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</si>
  <si>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</si>
  <si>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</si>
  <si>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</si>
  <si>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</si>
  <si>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</si>
  <si>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</si>
  <si>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</si>
  <si>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</si>
  <si>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</si>
  <si>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</si>
  <si>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</si>
  <si>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</si>
  <si>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</si>
  <si>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</si>
  <si>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</si>
  <si>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</si>
  <si>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</si>
  <si>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</si>
  <si>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</si>
  <si>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</si>
  <si>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</si>
  <si>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</si>
  <si>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</si>
  <si>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</si>
  <si>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</si>
  <si>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</si>
  <si>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</si>
  <si>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</si>
  <si>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</si>
  <si>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</si>
  <si>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</si>
  <si>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</si>
  <si>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</si>
  <si>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</si>
  <si>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</si>
  <si>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</si>
  <si>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</si>
  <si>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</si>
  <si>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</si>
  <si>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</si>
  <si>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</si>
  <si>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</si>
  <si>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</si>
  <si>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</si>
  <si>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</si>
  <si>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</si>
  <si>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</si>
  <si>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</si>
  <si>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</si>
  <si>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</si>
  <si>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</si>
  <si>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</si>
  <si>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</si>
  <si>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</si>
  <si>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</si>
  <si>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</si>
  <si>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</si>
  <si>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</si>
  <si>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</si>
  <si>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</si>
  <si>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</si>
  <si>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</si>
  <si>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</si>
  <si>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</si>
  <si>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</si>
  <si>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</si>
  <si>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</si>
  <si>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</si>
  <si>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</si>
  <si>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</si>
  <si>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</si>
  <si>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</si>
  <si>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</si>
  <si>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</si>
  <si>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</si>
  <si>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</si>
  <si>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</si>
  <si>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</si>
  <si>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</si>
  <si>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</si>
  <si>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</si>
  <si>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</si>
  <si>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</si>
  <si>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</si>
  <si>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</si>
  <si>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</si>
  <si>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</si>
  <si>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</si>
  <si>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</si>
  <si>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</si>
  <si>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</si>
  <si>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</si>
  <si>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</si>
  <si>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</si>
  <si>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</si>
  <si>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</si>
  <si>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</si>
  <si>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</si>
  <si>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</si>
  <si>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</si>
  <si>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</si>
  <si>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</si>
  <si>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</si>
  <si>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</si>
  <si>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</si>
  <si>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</si>
  <si>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</si>
  <si>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</si>
  <si>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</si>
  <si>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</si>
  <si>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</si>
  <si>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</si>
  <si>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</si>
  <si>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</si>
  <si>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</si>
  <si>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</si>
  <si>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</si>
  <si>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</si>
  <si>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</si>
  <si>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</si>
  <si>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</si>
  <si>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</si>
  <si>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</si>
  <si>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</si>
  <si>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</si>
  <si>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</si>
  <si>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</si>
  <si>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</si>
  <si>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</si>
  <si>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</si>
  <si>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</si>
  <si>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</si>
  <si>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</si>
  <si>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</si>
  <si>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</si>
  <si>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</si>
  <si>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</si>
  <si>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</si>
  <si>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</si>
  <si>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</si>
  <si>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</si>
  <si>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</si>
  <si>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</si>
  <si>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</si>
  <si>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</si>
  <si>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</si>
  <si>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</si>
  <si>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</si>
  <si>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</si>
  <si>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</si>
  <si>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</si>
  <si>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</si>
  <si>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</si>
  <si>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</si>
  <si>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</si>
  <si>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</si>
  <si>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</si>
  <si>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</si>
  <si>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</si>
  <si>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</si>
  <si>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</si>
  <si>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</si>
  <si>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</si>
  <si>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</si>
  <si>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</si>
  <si>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</si>
  <si>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</si>
  <si>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</si>
  <si>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</si>
  <si>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</si>
  <si>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</si>
  <si>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</si>
  <si>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</si>
  <si>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</si>
  <si>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</si>
  <si>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</si>
  <si>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</si>
  <si>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</si>
  <si>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</si>
  <si>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</si>
  <si>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</si>
  <si>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</si>
  <si>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</si>
  <si>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</si>
  <si>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</si>
  <si>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</si>
  <si>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</si>
  <si>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</si>
  <si>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</si>
  <si>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</si>
  <si>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</si>
  <si>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</si>
  <si>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</si>
  <si>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</si>
  <si>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</si>
  <si>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</si>
  <si>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</si>
  <si>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</si>
  <si>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</si>
  <si>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</si>
  <si>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</si>
  <si>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</si>
  <si>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</si>
  <si>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</si>
  <si>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</si>
  <si>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</si>
  <si>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</si>
  <si>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</si>
  <si>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</si>
  <si>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</si>
  <si>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</si>
  <si>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</si>
  <si>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</si>
  <si>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</si>
  <si>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</si>
  <si>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</si>
  <si>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</si>
  <si>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</si>
  <si>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</si>
  <si>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</si>
  <si>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</si>
  <si>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</si>
  <si>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</si>
  <si>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</si>
  <si>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</si>
  <si>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</si>
  <si>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</si>
  <si>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</si>
  <si>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</si>
  <si>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</si>
  <si>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</si>
  <si>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</si>
  <si>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</si>
  <si>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</si>
  <si>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</si>
  <si>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</si>
  <si>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</si>
  <si>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</si>
  <si>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</si>
  <si>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</si>
  <si>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</si>
  <si>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</si>
  <si>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</si>
  <si>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</si>
  <si>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</si>
  <si>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</si>
  <si>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</si>
  <si>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</si>
  <si>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</si>
  <si>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</si>
  <si>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</si>
  <si>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</si>
  <si>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</si>
  <si>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</si>
  <si>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</si>
  <si>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</si>
  <si>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</si>
  <si>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</si>
  <si>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</si>
  <si>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</si>
  <si>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</si>
  <si>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</si>
  <si>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</si>
  <si>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</si>
  <si>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</si>
  <si>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</si>
  <si>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</si>
  <si>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</si>
  <si>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</si>
  <si>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</si>
  <si>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</si>
  <si>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</si>
  <si>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</si>
  <si>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</si>
  <si>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</si>
  <si>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</si>
  <si>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</si>
  <si>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</si>
  <si>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</si>
  <si>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</si>
  <si>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</si>
  <si>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</si>
  <si>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</si>
  <si>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</si>
  <si>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</si>
  <si>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</si>
  <si>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</si>
  <si>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</si>
  <si>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</si>
  <si>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</si>
  <si>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</si>
  <si>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</si>
  <si>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</si>
  <si>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</si>
  <si>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</si>
  <si>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</si>
  <si>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</si>
  <si>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</si>
  <si>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</si>
  <si>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</si>
  <si>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</si>
  <si>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</si>
  <si>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</si>
  <si>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</si>
  <si>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</si>
  <si>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</si>
  <si>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</si>
  <si>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</si>
  <si>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</si>
  <si>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</si>
  <si>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</si>
  <si>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</si>
  <si>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</si>
  <si>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</si>
  <si>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</si>
  <si>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</si>
  <si>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</si>
  <si>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</si>
  <si>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</si>
  <si>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</si>
  <si>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</si>
  <si>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</si>
  <si>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</si>
  <si>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</si>
  <si>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</si>
  <si>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国済寺土地区画整理事業特別会計</t>
    <phoneticPr fontId="5"/>
  </si>
  <si>
    <t>ふかや花園駅前土地区画整理事業特別会計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</si>
  <si>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</si>
  <si>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</si>
  <si>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</si>
  <si>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</si>
  <si>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</si>
  <si>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</si>
  <si>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</si>
  <si>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</si>
  <si>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</si>
  <si>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</si>
  <si>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</si>
  <si>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</si>
  <si>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</si>
  <si>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</si>
  <si>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</si>
  <si>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</si>
  <si>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</si>
  <si>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</si>
  <si>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</si>
  <si>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</si>
  <si>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</si>
  <si>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</si>
  <si>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</si>
  <si>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</si>
  <si>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</si>
  <si>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</si>
  <si>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</si>
  <si>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</si>
  <si>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</si>
  <si>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</si>
  <si>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</si>
  <si>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</si>
  <si>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</si>
  <si>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</si>
  <si>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</si>
  <si>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</si>
  <si>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</si>
  <si>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</si>
  <si>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</si>
  <si>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</si>
  <si>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</si>
  <si>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</si>
  <si>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</si>
  <si>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</si>
  <si>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</si>
  <si>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</si>
  <si>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</si>
  <si>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</si>
  <si>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</si>
  <si>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</si>
  <si>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</si>
  <si>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</si>
  <si>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</si>
  <si>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</si>
  <si>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</si>
  <si>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</si>
  <si>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</si>
  <si>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</si>
  <si>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</si>
  <si>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</si>
  <si>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</si>
  <si>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</si>
  <si>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</si>
  <si>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</si>
  <si>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</si>
  <si>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</si>
  <si>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</si>
  <si>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</si>
  <si>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</si>
  <si>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</si>
  <si>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</si>
  <si>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</si>
  <si>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</si>
  <si>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</si>
  <si>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</si>
  <si>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</si>
  <si>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</si>
  <si>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</si>
  <si>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</si>
  <si>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</si>
  <si>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</si>
  <si>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</si>
  <si>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</si>
  <si>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</si>
  <si>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</si>
  <si>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</si>
  <si>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</si>
  <si>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</si>
  <si>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</si>
  <si>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</si>
  <si>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</si>
  <si>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</si>
  <si>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</si>
  <si>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</si>
  <si>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</si>
  <si>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</si>
  <si>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</si>
  <si>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</si>
  <si>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</si>
  <si>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</si>
  <si>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</si>
  <si>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</si>
  <si>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</si>
  <si>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</si>
  <si>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</si>
  <si>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</si>
  <si>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</si>
  <si>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</si>
  <si>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</si>
  <si>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</si>
  <si>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</si>
  <si>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</si>
  <si>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</si>
  <si>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</si>
  <si>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</si>
  <si>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</si>
  <si>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</si>
  <si>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</si>
  <si>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</si>
  <si>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</si>
  <si>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</si>
  <si>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</si>
  <si>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</si>
  <si>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</si>
  <si>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</si>
  <si>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</si>
  <si>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</si>
  <si>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</si>
  <si>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</si>
  <si>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</si>
  <si>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</si>
  <si>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</si>
  <si>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</si>
  <si>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</si>
  <si>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</si>
  <si>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</si>
  <si>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</si>
  <si>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</si>
  <si>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</si>
  <si>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</si>
  <si>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</si>
  <si>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</si>
  <si>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</si>
  <si>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</si>
  <si>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</si>
  <si>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</si>
  <si>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</si>
  <si>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</si>
  <si>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</si>
  <si>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</si>
  <si>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</si>
  <si>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</si>
  <si>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</si>
  <si>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</si>
  <si>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</si>
  <si>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</si>
  <si>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</si>
  <si>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</si>
  <si>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</si>
  <si>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</si>
  <si>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</si>
  <si>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0.76</t>
  </si>
  <si>
    <t>一般会計</t>
  </si>
  <si>
    <t>下水道事業会計</t>
  </si>
  <si>
    <t>水道事業会計</t>
  </si>
  <si>
    <t>国民健康保険特別会計</t>
  </si>
  <si>
    <t>ふかや花園駅前土地区画整理事業特別会計</t>
  </si>
  <si>
    <t>後期高齢者医療特別会計</t>
  </si>
  <si>
    <t>国済寺土地区画整理事業特別会計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</si>
  <si>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</si>
  <si>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</si>
  <si>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</si>
  <si>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</si>
  <si>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</si>
  <si>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</si>
  <si>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</si>
  <si>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</si>
  <si>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</si>
  <si>
    <t>埼玉県市町村総合事務組合</t>
  </si>
  <si>
    <t>彩の国さいたま人づくり広域連合</t>
  </si>
  <si>
    <t>大里広域市町村圏組合</t>
    <rPh sb="0" eb="10">
      <t>オオサトコウイキシチョウソンケンクミアイ</t>
    </rPh>
    <phoneticPr fontId="2"/>
  </si>
  <si>
    <t>特別会計</t>
  </si>
  <si>
    <t>交通災害特別会計</t>
  </si>
  <si>
    <t>一般会計</t>
    <rPh sb="0" eb="2">
      <t>イッパン</t>
    </rPh>
    <rPh sb="2" eb="4">
      <t>カイケイ</t>
    </rPh>
    <phoneticPr fontId="2"/>
  </si>
  <si>
    <t>介護保険特別会計</t>
    <rPh sb="0" eb="8">
      <t>カイゴホケントクベツカイケイ</t>
    </rPh>
    <phoneticPr fontId="2"/>
  </si>
  <si>
    <t>深谷市土地開発公社</t>
    <rPh sb="0" eb="9">
      <t>フカヤシトチカイハツコウシャ</t>
    </rPh>
    <phoneticPr fontId="2"/>
  </si>
  <si>
    <t>深谷市地域振興財団</t>
    <rPh sb="0" eb="9">
      <t>フカヤシチイキシンコウザイダン</t>
    </rPh>
    <phoneticPr fontId="2"/>
  </si>
  <si>
    <t>ふかや物産観光株式会社</t>
    <rPh sb="3" eb="5">
      <t>ブッサン</t>
    </rPh>
    <rPh sb="5" eb="7">
      <t>カンコウ</t>
    </rPh>
    <rPh sb="7" eb="11">
      <t>カブシキガイシャ</t>
    </rPh>
    <phoneticPr fontId="2"/>
  </si>
  <si>
    <t>ふかやeパワー株式会社</t>
    <rPh sb="7" eb="11">
      <t>カブシキガイシャ</t>
    </rPh>
    <phoneticPr fontId="2"/>
  </si>
  <si>
    <t>埼玉県都市ボートレース企業団</t>
    <rPh sb="11" eb="14">
      <t>キギョウダン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</si>
  <si>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</si>
  <si>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</si>
  <si>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の合併特例債をはじめとした交付税措置率の高い地方債の活用や、臨時財政対策債の発行抑制の結果、将来負担比率については数値無し（バー表記）となっていることから、グラフ上表示されていない。一方で、合併旧団体から引き継いだ施設について同種の施設を複数保有し、老朽化が進んでいることなどの理由から有形固定資産減価償却率は類似団体よりも高くなっている。今後、公共施設適正管理計画に基づき、施設の統廃合を進めることを通じ、当該数値の改善に努める。</t>
    <rPh sb="86" eb="87">
      <t>ジョウ</t>
    </rPh>
    <rPh sb="87" eb="89">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</si>
  <si>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</si>
  <si>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</si>
  <si>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</si>
  <si>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</si>
  <si>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</si>
  <si>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</si>
  <si>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の相関関係について、本市については将来負担比率がバー標記かつ実質公債費比率が負数値であるため、グラフ上も表示されない状態である。これは、理論上は、現在及び将来の公債費負担について、交付税等の財源により賄うことができるということを意味しており、健全な財政状況であることを示している。
　今後、新庁舎建設事業などの大規模事業について償還が順次開始されることから、実質公債費比率の悪化が見込まれることから、両指標の注視を継続するとともに、自主財源の確保策の推進等を通じて健全で持続可能な財政運営の維持に努める。</t>
    <phoneticPr fontId="5"/>
  </si>
  <si>
    <t>実質公債費比率</t>
    <phoneticPr fontId="5"/>
  </si>
  <si>
    <t>公共施設整備基金</t>
    <rPh sb="0" eb="8">
      <t>コウキョウシセツセイビキキン</t>
    </rPh>
    <phoneticPr fontId="5"/>
  </si>
  <si>
    <t>まちづくり振興基金</t>
    <rPh sb="5" eb="9">
      <t>シンコウキキン</t>
    </rPh>
    <phoneticPr fontId="2"/>
  </si>
  <si>
    <t>産業価値創出基金</t>
    <rPh sb="0" eb="8">
      <t>サンギョウカチソウシュツキキン</t>
    </rPh>
    <phoneticPr fontId="2"/>
  </si>
  <si>
    <t>地域福祉基金</t>
    <rPh sb="0" eb="6">
      <t>チイキフクシキキン</t>
    </rPh>
    <phoneticPr fontId="2"/>
  </si>
  <si>
    <t>駅周辺基盤整備基金</t>
    <rPh sb="0" eb="9">
      <t>エキシュウヘンキバンセイビキキン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</si>
</sst>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62281</c:v>
                </c:pt>
                <c:pt idx="4">
                  <c:v>58940</c:v>
                </c:pt>
              </c:numCache>
            </c:numRef>
          </c:val>
          <c:smooth val="0"/>
          <c:extLst>
            <c:ext xmlns:c16="http://schemas.microsoft.com/office/drawing/2014/chart" uri="{C3380CC4-5D6E-409C-BE32-E72D297353CC}">
              <c16:uniqueId val="{00000000-6F27-49C5-A7EF-0E8D2A33C0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49810</c:v>
                </c:pt>
                <c:pt idx="1">
                  <c:v>79098</c:v>
                </c:pt>
                <c:pt idx="2">
                  <c:v>60117</c:v>
                </c:pt>
                <c:pt idx="3">
                  <c:v>41566</c:v>
                </c:pt>
                <c:pt idx="4">
                  <c:v>43348</c:v>
                </c:pt>
              </c:numCache>
            </c:numRef>
          </c:val>
          <c:smooth val="0"/>
          <c:extLst>
            <c:ext xmlns:c16="http://schemas.microsoft.com/office/drawing/2014/chart" uri="{C3380CC4-5D6E-409C-BE32-E72D297353CC}">
              <c16:uniqueId val="{00000001-6F27-49C5-A7EF-0E8D2A33C0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7.43</c:v>
                </c:pt>
                <c:pt idx="1">
                  <c:v>10.039999999999999</c:v>
                </c:pt>
                <c:pt idx="2">
                  <c:v>9.85</c:v>
                </c:pt>
                <c:pt idx="3">
                  <c:v>18.72</c:v>
                </c:pt>
                <c:pt idx="4">
                  <c:v>11.71</c:v>
                </c:pt>
              </c:numCache>
            </c:numRef>
          </c:val>
          <c:extLst>
            <c:ext xmlns:c16="http://schemas.microsoft.com/office/drawing/2014/chart" uri="{C3380CC4-5D6E-409C-BE32-E72D297353CC}">
              <c16:uniqueId val="{00000000-39B6-438F-BD5C-29AF686F65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40.840000000000003</c:v>
                </c:pt>
                <c:pt idx="1">
                  <c:v>37.630000000000003</c:v>
                </c:pt>
                <c:pt idx="2">
                  <c:v>40.340000000000003</c:v>
                </c:pt>
                <c:pt idx="3">
                  <c:v>41.77</c:v>
                </c:pt>
                <c:pt idx="4">
                  <c:v>50.37</c:v>
                </c:pt>
              </c:numCache>
            </c:numRef>
          </c:val>
          <c:extLst>
            <c:ext xmlns:c16="http://schemas.microsoft.com/office/drawing/2014/chart" uri="{C3380CC4-5D6E-409C-BE32-E72D297353CC}">
              <c16:uniqueId val="{00000001-39B6-438F-BD5C-29AF686F65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1.53</c:v>
                </c:pt>
                <c:pt idx="1">
                  <c:v>-0.76</c:v>
                </c:pt>
                <c:pt idx="2">
                  <c:v>3.46</c:v>
                </c:pt>
                <c:pt idx="3">
                  <c:v>12.4</c:v>
                </c:pt>
                <c:pt idx="4">
                  <c:v>0.84</c:v>
                </c:pt>
              </c:numCache>
            </c:numRef>
          </c:val>
          <c:smooth val="0"/>
          <c:extLst>
            <c:ext xmlns:c16="http://schemas.microsoft.com/office/drawing/2014/chart" uri="{C3380CC4-5D6E-409C-BE32-E72D297353CC}">
              <c16:uniqueId val="{00000002-39B6-438F-BD5C-29AF686F65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8EE8-4B31-9001-DFC9E88298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E8-4B31-9001-DFC9E88298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E8-4B31-9001-DFC9E8829801}"/>
            </c:ext>
          </c:extLst>
        </c:ser>
        <c:ser>
          <c:idx val="3"/>
          <c:order val="3"/>
          <c:tx>
            <c:strRef>
              <c:f>データシート!$A$30</c:f>
              <c:strCache>
                <c:ptCount val="1"/>
                <c:pt idx="0">
                  <c:v>国済寺土地区画整理事業特別会計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0.19</c:v>
                </c:pt>
                <c:pt idx="4">
                  <c:v>#N/A</c:v>
                </c:pt>
                <c:pt idx="5">
                  <c:v>0.33</c:v>
                </c:pt>
                <c:pt idx="6">
                  <c:v>#N/A</c:v>
                </c:pt>
                <c:pt idx="7">
                  <c:v>0.11</c:v>
                </c:pt>
                <c:pt idx="8">
                  <c:v>#N/A</c:v>
                </c:pt>
                <c:pt idx="9">
                  <c:v>0.01</c:v>
                </c:pt>
              </c:numCache>
            </c:numRef>
          </c:val>
          <c:extLst>
            <c:ext xmlns:c16="http://schemas.microsoft.com/office/drawing/2014/chart" uri="{C3380CC4-5D6E-409C-BE32-E72D297353CC}">
              <c16:uniqueId val="{00000003-8EE8-4B31-9001-DFC9E882980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0.1</c:v>
                </c:pt>
                <c:pt idx="8">
                  <c:v>#N/A</c:v>
                </c:pt>
                <c:pt idx="9">
                  <c:v>0.08</c:v>
                </c:pt>
              </c:numCache>
            </c:numRef>
          </c:val>
          <c:extLst>
            <c:ext xmlns:c16="http://schemas.microsoft.com/office/drawing/2014/chart" uri="{C3380CC4-5D6E-409C-BE32-E72D297353CC}">
              <c16:uniqueId val="{00000004-8EE8-4B31-9001-DFC9E8829801}"/>
            </c:ext>
          </c:extLst>
        </c:ser>
        <c:ser>
          <c:idx val="5"/>
          <c:order val="5"/>
          <c:tx>
            <c:strRef>
              <c:f>データシート!$A$32</c:f>
              <c:strCache>
                <c:ptCount val="1"/>
                <c:pt idx="0">
                  <c:v>ふかや花園駅前土地区画整理事業特別会計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0.03</c:v>
                </c:pt>
                <c:pt idx="4">
                  <c:v>#N/A</c:v>
                </c:pt>
                <c:pt idx="5">
                  <c:v>0.09</c:v>
                </c:pt>
                <c:pt idx="6">
                  <c:v>#N/A</c:v>
                </c:pt>
                <c:pt idx="7">
                  <c:v>0.01</c:v>
                </c:pt>
                <c:pt idx="8">
                  <c:v>#N/A</c:v>
                </c:pt>
                <c:pt idx="9">
                  <c:v>0.27</c:v>
                </c:pt>
              </c:numCache>
            </c:numRef>
          </c:val>
          <c:extLst>
            <c:ext xmlns:c16="http://schemas.microsoft.com/office/drawing/2014/chart" uri="{C3380CC4-5D6E-409C-BE32-E72D297353CC}">
              <c16:uniqueId val="{00000005-8EE8-4B31-9001-DFC9E882980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1.02</c:v>
                </c:pt>
                <c:pt idx="2">
                  <c:v>#N/A</c:v>
                </c:pt>
                <c:pt idx="3">
                  <c:v>1.3</c:v>
                </c:pt>
                <c:pt idx="4">
                  <c:v>#N/A</c:v>
                </c:pt>
                <c:pt idx="5">
                  <c:v>1.31</c:v>
                </c:pt>
                <c:pt idx="6">
                  <c:v>#N/A</c:v>
                </c:pt>
                <c:pt idx="7">
                  <c:v>2.4300000000000002</c:v>
                </c:pt>
                <c:pt idx="8">
                  <c:v>#N/A</c:v>
                </c:pt>
                <c:pt idx="9">
                  <c:v>1.44</c:v>
                </c:pt>
              </c:numCache>
            </c:numRef>
          </c:val>
          <c:extLst>
            <c:ext xmlns:c16="http://schemas.microsoft.com/office/drawing/2014/chart" uri="{C3380CC4-5D6E-409C-BE32-E72D297353CC}">
              <c16:uniqueId val="{00000006-8EE8-4B31-9001-DFC9E882980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6.83</c:v>
                </c:pt>
                <c:pt idx="2">
                  <c:v>#N/A</c:v>
                </c:pt>
                <c:pt idx="3">
                  <c:v>7.11</c:v>
                </c:pt>
                <c:pt idx="4">
                  <c:v>#N/A</c:v>
                </c:pt>
                <c:pt idx="5">
                  <c:v>6.8</c:v>
                </c:pt>
                <c:pt idx="6">
                  <c:v>#N/A</c:v>
                </c:pt>
                <c:pt idx="7">
                  <c:v>6.52</c:v>
                </c:pt>
                <c:pt idx="8">
                  <c:v>#N/A</c:v>
                </c:pt>
                <c:pt idx="9">
                  <c:v>3.63</c:v>
                </c:pt>
              </c:numCache>
            </c:numRef>
          </c:val>
          <c:extLst>
            <c:ext xmlns:c16="http://schemas.microsoft.com/office/drawing/2014/chart" uri="{C3380CC4-5D6E-409C-BE32-E72D297353CC}">
              <c16:uniqueId val="{00000007-8EE8-4B31-9001-DFC9E882980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5.94</c:v>
                </c:pt>
                <c:pt idx="2">
                  <c:v>#N/A</c:v>
                </c:pt>
                <c:pt idx="3">
                  <c:v>6.2</c:v>
                </c:pt>
                <c:pt idx="4">
                  <c:v>#N/A</c:v>
                </c:pt>
                <c:pt idx="5">
                  <c:v>5.32</c:v>
                </c:pt>
                <c:pt idx="6">
                  <c:v>#N/A</c:v>
                </c:pt>
                <c:pt idx="7">
                  <c:v>4.41</c:v>
                </c:pt>
                <c:pt idx="8">
                  <c:v>#N/A</c:v>
                </c:pt>
                <c:pt idx="9">
                  <c:v>4.12</c:v>
                </c:pt>
              </c:numCache>
            </c:numRef>
          </c:val>
          <c:extLst>
            <c:ext xmlns:c16="http://schemas.microsoft.com/office/drawing/2014/chart" uri="{C3380CC4-5D6E-409C-BE32-E72D297353CC}">
              <c16:uniqueId val="{00000008-8EE8-4B31-9001-DFC9E88298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7.33</c:v>
                </c:pt>
                <c:pt idx="2">
                  <c:v>#N/A</c:v>
                </c:pt>
                <c:pt idx="3">
                  <c:v>9.7799999999999994</c:v>
                </c:pt>
                <c:pt idx="4">
                  <c:v>#N/A</c:v>
                </c:pt>
                <c:pt idx="5">
                  <c:v>10.39</c:v>
                </c:pt>
                <c:pt idx="6">
                  <c:v>#N/A</c:v>
                </c:pt>
                <c:pt idx="7">
                  <c:v>19.52</c:v>
                </c:pt>
                <c:pt idx="8">
                  <c:v>#N/A</c:v>
                </c:pt>
                <c:pt idx="9">
                  <c:v>12.36</c:v>
                </c:pt>
              </c:numCache>
            </c:numRef>
          </c:val>
          <c:extLst>
            <c:ext xmlns:c16="http://schemas.microsoft.com/office/drawing/2014/chart" uri="{C3380CC4-5D6E-409C-BE32-E72D297353CC}">
              <c16:uniqueId val="{00000009-8EE8-4B31-9001-DFC9E88298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4117</c:v>
                </c:pt>
                <c:pt idx="5">
                  <c:v>4126</c:v>
                </c:pt>
                <c:pt idx="8">
                  <c:v>4117</c:v>
                </c:pt>
                <c:pt idx="11">
                  <c:v>4286</c:v>
                </c:pt>
                <c:pt idx="14">
                  <c:v>4370</c:v>
                </c:pt>
              </c:numCache>
            </c:numRef>
          </c:val>
          <c:extLst>
            <c:ext xmlns:c16="http://schemas.microsoft.com/office/drawing/2014/chart" uri="{C3380CC4-5D6E-409C-BE32-E72D297353CC}">
              <c16:uniqueId val="{00000000-7DFC-4EF8-B980-8989F9C29C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FC-4EF8-B980-8989F9C29C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FC-4EF8-B980-8989F9C29C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FC-4EF8-B980-8989F9C29C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797</c:v>
                </c:pt>
                <c:pt idx="3">
                  <c:v>783</c:v>
                </c:pt>
                <c:pt idx="6">
                  <c:v>700</c:v>
                </c:pt>
                <c:pt idx="9">
                  <c:v>558</c:v>
                </c:pt>
                <c:pt idx="12">
                  <c:v>514</c:v>
                </c:pt>
              </c:numCache>
            </c:numRef>
          </c:val>
          <c:extLst>
            <c:ext xmlns:c16="http://schemas.microsoft.com/office/drawing/2014/chart" uri="{C3380CC4-5D6E-409C-BE32-E72D297353CC}">
              <c16:uniqueId val="{00000004-7DFC-4EF8-B980-8989F9C29C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FC-4EF8-B980-8989F9C29C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FC-4EF8-B980-8989F9C29C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2908</c:v>
                </c:pt>
                <c:pt idx="3">
                  <c:v>3006</c:v>
                </c:pt>
                <c:pt idx="6">
                  <c:v>2941</c:v>
                </c:pt>
                <c:pt idx="9">
                  <c:v>3094</c:v>
                </c:pt>
                <c:pt idx="12">
                  <c:v>3322</c:v>
                </c:pt>
              </c:numCache>
            </c:numRef>
          </c:val>
          <c:extLst>
            <c:ext xmlns:c16="http://schemas.microsoft.com/office/drawing/2014/chart" uri="{C3380CC4-5D6E-409C-BE32-E72D297353CC}">
              <c16:uniqueId val="{00000007-7DFC-4EF8-B980-8989F9C29C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-412</c:v>
                </c:pt>
                <c:pt idx="2">
                  <c:v>#N/A</c:v>
                </c:pt>
                <c:pt idx="3">
                  <c:v>#N/A</c:v>
                </c:pt>
                <c:pt idx="4">
                  <c:v>-337</c:v>
                </c:pt>
                <c:pt idx="5">
                  <c:v>#N/A</c:v>
                </c:pt>
                <c:pt idx="6">
                  <c:v>#N/A</c:v>
                </c:pt>
                <c:pt idx="7">
                  <c:v>-476</c:v>
                </c:pt>
                <c:pt idx="8">
                  <c:v>#N/A</c:v>
                </c:pt>
                <c:pt idx="9">
                  <c:v>#N/A</c:v>
                </c:pt>
                <c:pt idx="10">
                  <c:v>-634</c:v>
                </c:pt>
                <c:pt idx="11">
                  <c:v>#N/A</c:v>
                </c:pt>
                <c:pt idx="12">
                  <c:v>#N/A</c:v>
                </c:pt>
                <c:pt idx="13">
                  <c:v>-534</c:v>
                </c:pt>
                <c:pt idx="14">
                  <c:v>#N/A</c:v>
                </c:pt>
              </c:numCache>
            </c:numRef>
          </c:val>
          <c:smooth val="0"/>
          <c:extLst>
            <c:ext xmlns:c16="http://schemas.microsoft.com/office/drawing/2014/chart" uri="{C3380CC4-5D6E-409C-BE32-E72D297353CC}">
              <c16:uniqueId val="{00000008-7DFC-4EF8-B980-8989F9C29C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49509</c:v>
                </c:pt>
                <c:pt idx="5">
                  <c:v>55654</c:v>
                </c:pt>
                <c:pt idx="8">
                  <c:v>56383</c:v>
                </c:pt>
                <c:pt idx="11">
                  <c:v>56948</c:v>
                </c:pt>
                <c:pt idx="14">
                  <c:v>55431</c:v>
                </c:pt>
              </c:numCache>
            </c:numRef>
          </c:val>
          <c:extLst>
            <c:ext xmlns:c16="http://schemas.microsoft.com/office/drawing/2014/chart" uri="{C3380CC4-5D6E-409C-BE32-E72D297353CC}">
              <c16:uniqueId val="{00000000-0E83-44FD-8562-27F9BCE26C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4720</c:v>
                </c:pt>
                <c:pt idx="5">
                  <c:v>4432</c:v>
                </c:pt>
                <c:pt idx="8">
                  <c:v>4289</c:v>
                </c:pt>
                <c:pt idx="11">
                  <c:v>4052</c:v>
                </c:pt>
                <c:pt idx="14">
                  <c:v>4349</c:v>
                </c:pt>
              </c:numCache>
            </c:numRef>
          </c:val>
          <c:extLst>
            <c:ext xmlns:c16="http://schemas.microsoft.com/office/drawing/2014/chart" uri="{C3380CC4-5D6E-409C-BE32-E72D297353CC}">
              <c16:uniqueId val="{00000001-0E83-44FD-8562-27F9BCE26C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21422</c:v>
                </c:pt>
                <c:pt idx="5">
                  <c:v>21136</c:v>
                </c:pt>
                <c:pt idx="8">
                  <c:v>22376</c:v>
                </c:pt>
                <c:pt idx="11">
                  <c:v>23290</c:v>
                </c:pt>
                <c:pt idx="14">
                  <c:v>27359</c:v>
                </c:pt>
              </c:numCache>
            </c:numRef>
          </c:val>
          <c:extLst>
            <c:ext xmlns:c16="http://schemas.microsoft.com/office/drawing/2014/chart" uri="{C3380CC4-5D6E-409C-BE32-E72D297353CC}">
              <c16:uniqueId val="{00000002-0E83-44FD-8562-27F9BCE26C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83-44FD-8562-27F9BCE26C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83-44FD-8562-27F9BCE26C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0E83-44FD-8562-27F9BCE26C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11784</c:v>
                </c:pt>
                <c:pt idx="3">
                  <c:v>11795</c:v>
                </c:pt>
                <c:pt idx="6">
                  <c:v>11949</c:v>
                </c:pt>
                <c:pt idx="9">
                  <c:v>11628</c:v>
                </c:pt>
                <c:pt idx="12">
                  <c:v>11690</c:v>
                </c:pt>
              </c:numCache>
            </c:numRef>
          </c:val>
          <c:extLst>
            <c:ext xmlns:c16="http://schemas.microsoft.com/office/drawing/2014/chart" uri="{C3380CC4-5D6E-409C-BE32-E72D297353CC}">
              <c16:uniqueId val="{00000006-0E83-44FD-8562-27F9BCE26C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262</c:v>
                </c:pt>
                <c:pt idx="3">
                  <c:v>427</c:v>
                </c:pt>
                <c:pt idx="6">
                  <c:v>375</c:v>
                </c:pt>
                <c:pt idx="9">
                  <c:v>323</c:v>
                </c:pt>
                <c:pt idx="12">
                  <c:v>272</c:v>
                </c:pt>
              </c:numCache>
            </c:numRef>
          </c:val>
          <c:extLst>
            <c:ext xmlns:c16="http://schemas.microsoft.com/office/drawing/2014/chart" uri="{C3380CC4-5D6E-409C-BE32-E72D297353CC}">
              <c16:uniqueId val="{00000007-0E83-44FD-8562-27F9BCE26C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11284</c:v>
                </c:pt>
                <c:pt idx="3">
                  <c:v>9769</c:v>
                </c:pt>
                <c:pt idx="6">
                  <c:v>9070</c:v>
                </c:pt>
                <c:pt idx="9">
                  <c:v>8328</c:v>
                </c:pt>
                <c:pt idx="12">
                  <c:v>6831</c:v>
                </c:pt>
              </c:numCache>
            </c:numRef>
          </c:val>
          <c:extLst>
            <c:ext xmlns:c16="http://schemas.microsoft.com/office/drawing/2014/chart" uri="{C3380CC4-5D6E-409C-BE32-E72D297353CC}">
              <c16:uniqueId val="{00000008-0E83-44FD-8562-27F9BCE26C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1712</c:v>
                </c:pt>
                <c:pt idx="3">
                  <c:v>1503</c:v>
                </c:pt>
                <c:pt idx="6">
                  <c:v>1473</c:v>
                </c:pt>
                <c:pt idx="9">
                  <c:v>1462</c:v>
                </c:pt>
                <c:pt idx="12">
                  <c:v>1453</c:v>
                </c:pt>
              </c:numCache>
            </c:numRef>
          </c:val>
          <c:extLst>
            <c:ext xmlns:c16="http://schemas.microsoft.com/office/drawing/2014/chart" uri="{C3380CC4-5D6E-409C-BE32-E72D297353CC}">
              <c16:uniqueId val="{00000009-0E83-44FD-8562-27F9BCE26C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37741</c:v>
                </c:pt>
                <c:pt idx="3">
                  <c:v>43788</c:v>
                </c:pt>
                <c:pt idx="6">
                  <c:v>46946</c:v>
                </c:pt>
                <c:pt idx="9">
                  <c:v>47583</c:v>
                </c:pt>
                <c:pt idx="12">
                  <c:v>46511</c:v>
                </c:pt>
              </c:numCache>
            </c:numRef>
          </c:val>
          <c:extLst>
            <c:ext xmlns:c16="http://schemas.microsoft.com/office/drawing/2014/chart" uri="{C3380CC4-5D6E-409C-BE32-E72D297353CC}">
              <c16:uniqueId val="{0000000A-0E83-44FD-8562-27F9BCE26C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83-44FD-8562-27F9BCE26C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12323</c:v>
                </c:pt>
                <c:pt idx="1">
                  <c:v>13318</c:v>
                </c:pt>
                <c:pt idx="2">
                  <c:v>15864</c:v>
                </c:pt>
              </c:numCache>
            </c:numRef>
          </c:val>
          <c:extLst>
            <c:ext xmlns:c16="http://schemas.microsoft.com/office/drawing/2014/chart" uri="{C3380CC4-5D6E-409C-BE32-E72D297353CC}">
              <c16:uniqueId val="{00000000-73F3-4188-977C-42013B0073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1681</c:v>
                </c:pt>
                <c:pt idx="1">
                  <c:v>1684</c:v>
                </c:pt>
                <c:pt idx="2">
                  <c:v>1689</c:v>
                </c:pt>
              </c:numCache>
            </c:numRef>
          </c:val>
          <c:extLst>
            <c:ext xmlns:c16="http://schemas.microsoft.com/office/drawing/2014/chart" uri="{C3380CC4-5D6E-409C-BE32-E72D297353CC}">
              <c16:uniqueId val="{00000001-73F3-4188-977C-42013B0073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8856</c:v>
                </c:pt>
                <c:pt idx="1">
                  <c:v>8645</c:v>
                </c:pt>
                <c:pt idx="2">
                  <c:v>10096</c:v>
                </c:pt>
              </c:numCache>
            </c:numRef>
          </c:val>
          <c:extLst>
            <c:ext xmlns:c16="http://schemas.microsoft.com/office/drawing/2014/chart" uri="{C3380CC4-5D6E-409C-BE32-E72D297353CC}">
              <c16:uniqueId val="{00000002-73F3-4188-977C-42013B0073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{EB306DE5-CD77-460A-BCB8-E0DEB5EFEB0D}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D24-476C-B080-4C17C74217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{9219C5F0-68C8-4986-B50A-C8A23FEA7333}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24-476C-B080-4C17C74217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{3141AB96-3E3A-4538-92CF-1B3E4F9C9C5F}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24-476C-B080-4C17C74217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{CDA6C5E0-6C05-4DB3-B51D-B01D53FD575B}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24-476C-B080-4C17C74217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{1E3F27BD-5B4D-417C-AF27-A61573EA5211}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24-476C-B080-4C17C742174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{BA37A81E-E35F-4C5C-B869-8432877524EE}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D24-476C-B080-4C17C742174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{3B8D4A20-8F89-4254-9BCB-E48F993B911D}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D24-476C-B080-4C17C742174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{15F650B7-088A-42A1-B578-C8B3386BA2EB}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D24-476C-B080-4C17C742174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{ED4DFF33-2B48-4706-B045-BD93C682C9C1}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D24-476C-B080-4C17C74217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64.5</c:v>
                </c:pt>
                <c:pt idx="16">
                  <c:v>63.8</c:v>
                </c:pt>
                <c:pt idx="24">
                  <c:v>65.3</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24-476C-B080-4C17C74217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{43CCE770-9BD7-45BB-A462-FE5F116EDA56}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D24-476C-B080-4C17C74217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{7DD8D421-EFC6-42F9-91BC-A0D3B941E3FA}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24-476C-B080-4C17C74217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{0C8ADB9F-10E8-4C65-A381-038BFC299FC2}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24-476C-B080-4C17C74217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{4F3E1CA4-A4C1-4C7C-8C1C-305309F7C161}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24-476C-B080-4C17C74217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{6B3BBEA5-C73B-4260-BFFB-6C598E12957B}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24-476C-B080-4C17C742174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{1E9EC1AC-5E36-4209-AE2A-6469500B4B47}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D24-476C-B080-4C17C742174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{8A0C861E-8D16-4DBB-B6AC-B07A2EFD69A2}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D24-476C-B080-4C17C742174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{ECB3FAE6-068F-46F6-BBD2-14A9202335A2}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D24-476C-B080-4C17C742174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{C315C0E7-936F-4CA4-8C3C-526678B08842}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D24-476C-B080-4C17C74217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64</c:v>
                </c:pt>
                <c:pt idx="32">
                  <c:v>65.400000000000006</c:v>
                </c:pt>
              </c:numCache>
            </c:numRef>
          </c:xVal>
          <c:yVal>
            <c:numRef>
              <c:f>公会計指標分析・財政指標組合せ分析表!$BP$55:$DC$55</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5D24-476C-B080-4C17C7421744}"/>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{2377AE79-F3A0-4D54-B3AE-9279442455C3}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72D-42A3-9DCE-57A566A829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{A0A32DE0-13CC-4560-9B4E-2D9F29481A4B}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2D-42A3-9DCE-57A566A829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{5FA39EB0-5C61-484B-8D9A-06BD6230F85D}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2D-42A3-9DCE-57A566A829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{826125A4-5BE9-408F-9A05-6F05630C9EA4}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2D-42A3-9DCE-57A566A829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{C4C40656-9736-4134-9004-B217766BC45A}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2D-42A3-9DCE-57A566A8294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{C84FE01F-5F64-45BE-B0AC-D3AA4F7873BD}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72D-42A3-9DCE-57A566A8294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{A4F257B4-3B32-46FC-9A8A-7911912ED2F0}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72D-42A3-9DCE-57A566A8294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{6EFA5920-BC75-403D-A918-3B90E35C714B}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72D-42A3-9DCE-57A566A8294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{F9BD4811-5615-4B7E-8502-E993FFA2677F}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72D-42A3-9DCE-57A566A829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c:v>
                </c:pt>
                <c:pt idx="16">
                  <c:v>-1.5</c:v>
                </c:pt>
                <c:pt idx="24">
                  <c:v>-1.7</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72D-42A3-9DCE-57A566A829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{F33539DC-A281-4B1D-BEF6-49BFE32FA3FC}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72D-42A3-9DCE-57A566A829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{367BC6D6-8E6D-4754-A7ED-A3811206021A}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2D-42A3-9DCE-57A566A829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{8E518BB2-1C62-4301-8D4A-A81B750C9AF4}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2D-42A3-9DCE-57A566A829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{01E3B3F9-E80B-4B2B-BA64-83D6F9F01F78}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2D-42A3-9DCE-57A566A829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{97E272A0-FD8E-4D07-A552-4C6FECD025C7}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2D-42A3-9DCE-57A566A8294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{8C0C619D-C3A0-4BC1-B11C-229700842498}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72D-42A3-9DCE-57A566A829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{29FB44EF-60FD-48D9-8497-B49D3A83D86C}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72D-42A3-9DCE-57A566A8294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{D742439E-C710-421E-846F-037012099C88}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72D-42A3-9DCE-57A566A829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{FA6647BA-0F65-49A3-9CBF-B51959442B71}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72D-42A3-9DCE-57A566A829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7.9</c:v>
                </c:pt>
                <c:pt idx="32">
                  <c:v>8.1999999999999993</c:v>
                </c:pt>
              </c:numCache>
            </c:numRef>
          </c:xVal>
          <c:yVal>
            <c:numRef>
              <c:f>公会計指標分析・財政指標組合せ分析表!$BP$77:$DC$77</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A72D-42A3-9DCE-57A566A82947}"/>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ポイントの低下となっている。令和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年連続で普通交付税の再算定が実施され、これに伴って基準財政需要額が増加していることが要因と見られる。</a:t>
          </a:r>
        </a:p>
        <a:p>
          <a:r>
            <a:rPr kumimoji="1" lang="ja-JP" altLang="en-US" sz="1300">
              <a:latin typeface="ＭＳ Ｐゴシック" panose="020B0600070205080204" pitchFamily="50" charset="-128"/>
              <a:ea typeface="ＭＳ Ｐゴシック" panose="020B0600070205080204" pitchFamily="50" charset="-128"/>
            </a:rPr>
            <a:t>　花園</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拠点整備プロジェクト等独自の歳入確保策の推進を通じ、市税収入を増加させ、指標の改善をはかる。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xdr:cNvCxnSpPr/>
      </xdr:nvCxnSpPr>
      <xdr:spPr>
        <a:xfrm flipV="1">
          <a:off x="4953000" y="622662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37</xdr:row>
      <xdr:rowOff>20864</xdr:rowOff>
    </xdr:to>
    <xdr:cxnSp macro="">
      <xdr:nvCxnSpPr>
        <xdr:cNvPr id="71" name="直線コネクタ 70"/>
        <xdr:cNvCxnSpPr/>
      </xdr:nvCxnSpPr>
      <xdr:spPr>
        <a:xfrm>
          <a:off x="4114800" y="6295572"/>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123372</xdr:rowOff>
    </xdr:to>
    <xdr:cxnSp macro="">
      <xdr:nvCxnSpPr>
        <xdr:cNvPr id="74" name="直線コネクタ 73"/>
        <xdr:cNvCxnSpPr/>
      </xdr:nvCxnSpPr>
      <xdr:spPr>
        <a:xfrm>
          <a:off x="3225800" y="622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76" name="テキスト ボックス 75"/>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54428</xdr:rowOff>
    </xdr:to>
    <xdr:cxnSp macro="">
      <xdr:nvCxnSpPr>
        <xdr:cNvPr id="77" name="直線コネクタ 76"/>
        <xdr:cNvCxnSpPr/>
      </xdr:nvCxnSpPr>
      <xdr:spPr>
        <a:xfrm>
          <a:off x="2336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108857</xdr:rowOff>
    </xdr:from>
    <xdr:to>
      <xdr:col>15</xdr:col>
      <xdr:colOff>133350</xdr:colOff>
      <xdr:row>39</xdr:row>
      <xdr:rowOff>39007</xdr:rowOff>
    </xdr:to>
    <xdr:sp macro="" textlink="">
      <xdr:nvSpPr>
        <xdr:cNvPr id="78" name="フローチャート: 判断 77"/>
        <xdr:cNvSpPr/>
      </xdr:nvSpPr>
      <xdr:spPr>
        <a:xfrm>
          <a:off x="3175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23784</xdr:rowOff>
    </xdr:from>
    <xdr:ext cx="762000" cy="259045"/>
    <xdr:sp macro="" textlink="">
      <xdr:nvSpPr>
        <xdr:cNvPr id="79" name="テキスト ボックス 78"/>
        <xdr:cNvSpPr txBox="1"/>
      </xdr:nvSpPr>
      <xdr:spPr>
        <a:xfrm>
          <a:off x="2844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54428</xdr:rowOff>
    </xdr:to>
    <xdr:cxnSp macro="">
      <xdr:nvCxnSpPr>
        <xdr:cNvPr id="80" name="直線コネクタ 79"/>
        <xdr:cNvCxnSpPr/>
      </xdr:nvCxnSpPr>
      <xdr:spPr>
        <a:xfrm>
          <a:off x="1447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158041</xdr:rowOff>
    </xdr:from>
    <xdr:ext cx="762000" cy="259045"/>
    <xdr:sp macro="" textlink="">
      <xdr:nvSpPr>
        <xdr:cNvPr id="91" name="財政力該当値テキスト"/>
        <xdr:cNvSpPr txBox="1"/>
      </xdr:nvSpPr>
      <xdr:spPr>
        <a:xfrm>
          <a:off x="5041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2" name="楕円 91"/>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3" name="テキスト ボックス 92"/>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4" name="楕円 93"/>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5" name="テキスト ボックス 94"/>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6" name="楕円 95"/>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7" name="テキスト ボックス 96"/>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3628</xdr:rowOff>
    </xdr:from>
    <xdr:to>
      <xdr:col>7</xdr:col>
      <xdr:colOff>31750</xdr:colOff>
      <xdr:row>36</xdr:row>
      <xdr:rowOff>105228</xdr:rowOff>
    </xdr:to>
    <xdr:sp macro="" textlink="">
      <xdr:nvSpPr>
        <xdr:cNvPr id="98" name="楕円 97"/>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115405</xdr:rowOff>
    </xdr:from>
    <xdr:ext cx="762000" cy="259045"/>
    <xdr:sp macro="" textlink="">
      <xdr:nvSpPr>
        <xdr:cNvPr id="99" name="テキスト ボックス 98"/>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ポイントの上昇（悪化）となっており、類似団体平均の数値と同様の動きをしている。分母としては臨時財政対策債を発行しなかったことによる経常一般財源等の減（影響額▲</a:t>
          </a:r>
          <a:r>
            <a:rPr kumimoji="1" lang="en-US" altLang="ja-JP" sz="1300">
              <a:latin typeface="ＭＳ Ｐゴシック" panose="020B0600070205080204" pitchFamily="50" charset="-128"/>
              <a:ea typeface="ＭＳ Ｐゴシック" panose="020B0600070205080204" pitchFamily="50" charset="-128"/>
            </a:rPr>
            <a:t>1,793,000</a:t>
          </a:r>
          <a:r>
            <a:rPr kumimoji="1" lang="ja-JP" altLang="en-US" sz="1300">
              <a:latin typeface="ＭＳ Ｐゴシック" panose="020B0600070205080204" pitchFamily="50" charset="-128"/>
              <a:ea typeface="ＭＳ Ｐゴシック" panose="020B0600070205080204" pitchFamily="50" charset="-128"/>
            </a:rPr>
            <a:t>千円）、分子としては、燃料価格高騰の影響による電気料・委託料などの物件費の増（影響額</a:t>
          </a:r>
          <a:r>
            <a:rPr kumimoji="1" lang="en-US" altLang="ja-JP" sz="1300">
              <a:latin typeface="ＭＳ Ｐゴシック" panose="020B0600070205080204" pitchFamily="50" charset="-128"/>
              <a:ea typeface="ＭＳ Ｐゴシック" panose="020B0600070205080204" pitchFamily="50" charset="-128"/>
            </a:rPr>
            <a:t>+537,883</a:t>
          </a:r>
          <a:r>
            <a:rPr kumimoji="1" lang="ja-JP" altLang="en-US" sz="1300">
              <a:latin typeface="ＭＳ Ｐゴシック" panose="020B0600070205080204" pitchFamily="50" charset="-128"/>
              <a:ea typeface="ＭＳ Ｐゴシック" panose="020B0600070205080204" pitchFamily="50" charset="-128"/>
            </a:rPr>
            <a:t>千円）による。</a:t>
          </a:r>
        </a:p>
        <a:p>
          <a:r>
            <a:rPr kumimoji="1" lang="ja-JP" altLang="en-US" sz="1300">
              <a:latin typeface="ＭＳ Ｐゴシック" panose="020B0600070205080204" pitchFamily="50" charset="-128"/>
              <a:ea typeface="ＭＳ Ｐゴシック" panose="020B0600070205080204" pitchFamily="50" charset="-128"/>
            </a:rPr>
            <a:t>　類似団体内では良好な水準ではあるものの、経年では悪化傾向にあることから、経常経費の節減に努め、良好な水準を維持する。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167640</xdr:rowOff>
    </xdr:from>
    <xdr:to>
      <xdr:col>23</xdr:col>
      <xdr:colOff>133350</xdr:colOff>
      <xdr:row>67</xdr:row>
      <xdr:rowOff>88054</xdr:rowOff>
    </xdr:to>
    <xdr:cxnSp macro="">
      <xdr:nvCxnSpPr>
        <xdr:cNvPr id="129" name="直線コネクタ 128"/>
        <xdr:cNvCxnSpPr/>
      </xdr:nvCxnSpPr>
      <xdr:spPr>
        <a:xfrm flipV="1">
          <a:off x="4953000" y="10626090"/>
          <a:ext cx="0" cy="949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60131</xdr:rowOff>
    </xdr:from>
    <xdr:ext cx="762000" cy="259045"/>
    <xdr:sp macro="" textlink="">
      <xdr:nvSpPr>
        <xdr:cNvPr id="130"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88054</xdr:rowOff>
    </xdr:from>
    <xdr:to>
      <xdr:col>24</xdr:col>
      <xdr:colOff>12700</xdr:colOff>
      <xdr:row>67</xdr:row>
      <xdr:rowOff>88054</xdr:rowOff>
    </xdr:to>
    <xdr:cxnSp macro="">
      <xdr:nvCxnSpPr>
        <xdr:cNvPr id="131" name="直線コネクタ 130"/>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82567</xdr:rowOff>
    </xdr:from>
    <xdr:ext cx="762000" cy="259045"/>
    <xdr:sp macro="" textlink="">
      <xdr:nvSpPr>
        <xdr:cNvPr id="132" name="財政構造の弾力性最大値テキスト"/>
        <xdr:cNvSpPr txBox="1"/>
      </xdr:nvSpPr>
      <xdr:spPr>
        <a:xfrm>
          <a:off x="50419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167640</xdr:rowOff>
    </xdr:from>
    <xdr:to>
      <xdr:col>24</xdr:col>
      <xdr:colOff>12700</xdr:colOff>
      <xdr:row>61</xdr:row>
      <xdr:rowOff>167640</xdr:rowOff>
    </xdr:to>
    <xdr:cxnSp macro="">
      <xdr:nvCxnSpPr>
        <xdr:cNvPr id="133" name="直線コネクタ 132"/>
        <xdr:cNvCxnSpPr/>
      </xdr:nvCxnSpPr>
      <xdr:spPr>
        <a:xfrm>
          <a:off x="4864100" y="1062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61</xdr:row>
      <xdr:rowOff>167640</xdr:rowOff>
    </xdr:to>
    <xdr:cxnSp macro="">
      <xdr:nvCxnSpPr>
        <xdr:cNvPr id="134" name="直線コネクタ 133"/>
        <xdr:cNvCxnSpPr/>
      </xdr:nvCxnSpPr>
      <xdr:spPr>
        <a:xfrm>
          <a:off x="4114800" y="1019175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5"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6" name="フローチャート: 判断 135"/>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154094</xdr:rowOff>
    </xdr:to>
    <xdr:cxnSp macro="">
      <xdr:nvCxnSpPr>
        <xdr:cNvPr id="137" name="直線コネクタ 136"/>
        <xdr:cNvCxnSpPr/>
      </xdr:nvCxnSpPr>
      <xdr:spPr>
        <a:xfrm flipV="1">
          <a:off x="3225800" y="101917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60</xdr:row>
      <xdr:rowOff>154094</xdr:rowOff>
    </xdr:to>
    <xdr:cxnSp macro="">
      <xdr:nvCxnSpPr>
        <xdr:cNvPr id="140" name="直線コネクタ 139"/>
        <xdr:cNvCxnSpPr/>
      </xdr:nvCxnSpPr>
      <xdr:spPr>
        <a:xfrm>
          <a:off x="2336800" y="1044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4656</xdr:rowOff>
    </xdr:from>
    <xdr:to>
      <xdr:col>15</xdr:col>
      <xdr:colOff>133350</xdr:colOff>
      <xdr:row>64</xdr:row>
      <xdr:rowOff>106256</xdr:rowOff>
    </xdr:to>
    <xdr:sp macro="" textlink="">
      <xdr:nvSpPr>
        <xdr:cNvPr id="141" name="フローチャート: 判断 140"/>
        <xdr:cNvSpPr/>
      </xdr:nvSpPr>
      <xdr:spPr>
        <a:xfrm>
          <a:off x="3175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42" name="テキスト ボックス 141"/>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154094</xdr:rowOff>
    </xdr:to>
    <xdr:cxnSp macro="">
      <xdr:nvCxnSpPr>
        <xdr:cNvPr id="143" name="直線コネクタ 142"/>
        <xdr:cNvCxnSpPr/>
      </xdr:nvCxnSpPr>
      <xdr:spPr>
        <a:xfrm>
          <a:off x="1447800" y="1040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44873</xdr:rowOff>
    </xdr:from>
    <xdr:to>
      <xdr:col>11</xdr:col>
      <xdr:colOff>82550</xdr:colOff>
      <xdr:row>64</xdr:row>
      <xdr:rowOff>146473</xdr:rowOff>
    </xdr:to>
    <xdr:sp macro="" textlink="">
      <xdr:nvSpPr>
        <xdr:cNvPr id="144" name="フローチャート: 判断 143"/>
        <xdr:cNvSpPr/>
      </xdr:nvSpPr>
      <xdr:spPr>
        <a:xfrm>
          <a:off x="2286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45" name="テキスト ボックス 144"/>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6" name="フローチャート: 判断 145"/>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7" name="テキスト ボックス 146"/>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38117</xdr:rowOff>
    </xdr:from>
    <xdr:ext cx="762000" cy="259045"/>
    <xdr:sp macro="" textlink="">
      <xdr:nvSpPr>
        <xdr:cNvPr id="154" name="財政構造の弾力性該当値テキスト"/>
        <xdr:cNvSpPr txBox="1"/>
      </xdr:nvSpPr>
      <xdr:spPr>
        <a:xfrm>
          <a:off x="5041900" y="1049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5" name="楕円 154"/>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6" name="テキスト ボックス 155"/>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7" name="楕円 156"/>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8" name="テキスト ボックス 157"/>
        <xdr:cNvSpPr txBox="1"/>
      </xdr:nvSpPr>
      <xdr:spPr>
        <a:xfrm>
          <a:off x="2844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9" name="楕円 158"/>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60" name="テキスト ボックス 159"/>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1" name="楕円 160"/>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2" name="テキスト ボックス 161"/>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19,838</a:t>
          </a:r>
          <a:r>
            <a:rPr kumimoji="1" lang="ja-JP" altLang="en-US" sz="1300">
              <a:latin typeface="ＭＳ Ｐゴシック" panose="020B0600070205080204" pitchFamily="50" charset="-128"/>
              <a:ea typeface="ＭＳ Ｐゴシック" panose="020B0600070205080204" pitchFamily="50" charset="-128"/>
            </a:rPr>
            <a:t>円の増加（悪化）となっている。類似団体平均の昨年度の動きが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年遅れて反映された結果となっている。燃料価格高騰の影響による電気料・委託料など物件費の増が主な増加要因である。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年度は人事院勧告に伴い人件費の増が見込まれ、また定年延長の影響もあり、今後も数値の悪化が懸念されることから、定員管理計画の見直しと適切な執行を通じて、数値の改善を図る。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143277</xdr:rowOff>
    </xdr:from>
    <xdr:to>
      <xdr:col>23</xdr:col>
      <xdr:colOff>133350</xdr:colOff>
      <xdr:row>89</xdr:row>
      <xdr:rowOff>81513</xdr:rowOff>
    </xdr:to>
    <xdr:cxnSp macro="">
      <xdr:nvCxnSpPr>
        <xdr:cNvPr id="192" name="直線コネクタ 191"/>
        <xdr:cNvCxnSpPr/>
      </xdr:nvCxnSpPr>
      <xdr:spPr>
        <a:xfrm flipV="1">
          <a:off x="4953000" y="14202177"/>
          <a:ext cx="0" cy="1138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53590</xdr:rowOff>
    </xdr:from>
    <xdr:ext cx="762000" cy="259045"/>
    <xdr:sp macro="" textlink="">
      <xdr:nvSpPr>
        <xdr:cNvPr id="193" name="人件費・物件費等の状況最小値テキスト"/>
        <xdr:cNvSpPr txBox="1"/>
      </xdr:nvSpPr>
      <xdr:spPr>
        <a:xfrm>
          <a:off x="5041900" y="1531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81513</xdr:rowOff>
    </xdr:from>
    <xdr:to>
      <xdr:col>24</xdr:col>
      <xdr:colOff>12700</xdr:colOff>
      <xdr:row>89</xdr:row>
      <xdr:rowOff>81513</xdr:rowOff>
    </xdr:to>
    <xdr:cxnSp macro="">
      <xdr:nvCxnSpPr>
        <xdr:cNvPr id="194" name="直線コネクタ 193"/>
        <xdr:cNvCxnSpPr/>
      </xdr:nvCxnSpPr>
      <xdr:spPr>
        <a:xfrm>
          <a:off x="4864100" y="15340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58204</xdr:rowOff>
    </xdr:from>
    <xdr:ext cx="762000" cy="259045"/>
    <xdr:sp macro="" textlink="">
      <xdr:nvSpPr>
        <xdr:cNvPr id="195" name="人件費・物件費等の状況最大値テキスト"/>
        <xdr:cNvSpPr txBox="1"/>
      </xdr:nvSpPr>
      <xdr:spPr>
        <a:xfrm>
          <a:off x="5041900" y="1394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143277</xdr:rowOff>
    </xdr:from>
    <xdr:to>
      <xdr:col>24</xdr:col>
      <xdr:colOff>12700</xdr:colOff>
      <xdr:row>82</xdr:row>
      <xdr:rowOff>143277</xdr:rowOff>
    </xdr:to>
    <xdr:cxnSp macro="">
      <xdr:nvCxnSpPr>
        <xdr:cNvPr id="196" name="直線コネクタ 195"/>
        <xdr:cNvCxnSpPr/>
      </xdr:nvCxnSpPr>
      <xdr:spPr>
        <a:xfrm>
          <a:off x="4864100" y="14202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220</xdr:rowOff>
    </xdr:from>
    <xdr:to>
      <xdr:col>23</xdr:col>
      <xdr:colOff>133350</xdr:colOff>
      <xdr:row>84</xdr:row>
      <xdr:rowOff>94709</xdr:rowOff>
    </xdr:to>
    <xdr:cxnSp macro="">
      <xdr:nvCxnSpPr>
        <xdr:cNvPr id="197" name="直線コネクタ 196"/>
        <xdr:cNvCxnSpPr/>
      </xdr:nvCxnSpPr>
      <xdr:spPr>
        <a:xfrm>
          <a:off x="4114800" y="14230570"/>
          <a:ext cx="838200" cy="26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131737</xdr:rowOff>
    </xdr:from>
    <xdr:ext cx="762000" cy="259045"/>
    <xdr:sp macro="" textlink="">
      <xdr:nvSpPr>
        <xdr:cNvPr id="198" name="人件費・物件費等の状況平均値テキスト"/>
        <xdr:cNvSpPr txBox="1"/>
      </xdr:nvSpPr>
      <xdr:spPr>
        <a:xfrm>
          <a:off x="5041900" y="1470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159660</xdr:rowOff>
    </xdr:from>
    <xdr:to>
      <xdr:col>23</xdr:col>
      <xdr:colOff>184150</xdr:colOff>
      <xdr:row>86</xdr:row>
      <xdr:rowOff>89810</xdr:rowOff>
    </xdr:to>
    <xdr:sp macro="" textlink="">
      <xdr:nvSpPr>
        <xdr:cNvPr id="199" name="フローチャート: 判断 198"/>
        <xdr:cNvSpPr/>
      </xdr:nvSpPr>
      <xdr:spPr>
        <a:xfrm>
          <a:off x="4902200" y="147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137418</xdr:rowOff>
    </xdr:from>
    <xdr:to>
      <xdr:col>19</xdr:col>
      <xdr:colOff>133350</xdr:colOff>
      <xdr:row>83</xdr:row>
      <xdr:rowOff>220</xdr:rowOff>
    </xdr:to>
    <xdr:cxnSp macro="">
      <xdr:nvCxnSpPr>
        <xdr:cNvPr id="200" name="直線コネクタ 199"/>
        <xdr:cNvCxnSpPr/>
      </xdr:nvCxnSpPr>
      <xdr:spPr>
        <a:xfrm>
          <a:off x="3225800" y="14196318"/>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87658</xdr:rowOff>
    </xdr:from>
    <xdr:to>
      <xdr:col>19</xdr:col>
      <xdr:colOff>184150</xdr:colOff>
      <xdr:row>86</xdr:row>
      <xdr:rowOff>17808</xdr:rowOff>
    </xdr:to>
    <xdr:sp macro="" textlink="">
      <xdr:nvSpPr>
        <xdr:cNvPr id="201" name="フローチャート: 判断 200"/>
        <xdr:cNvSpPr/>
      </xdr:nvSpPr>
      <xdr:spPr>
        <a:xfrm>
          <a:off x="4064000" y="1466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2585</xdr:rowOff>
    </xdr:from>
    <xdr:ext cx="736600" cy="259045"/>
    <xdr:sp macro="" textlink="">
      <xdr:nvSpPr>
        <xdr:cNvPr id="202" name="テキスト ボックス 201"/>
        <xdr:cNvSpPr txBox="1"/>
      </xdr:nvSpPr>
      <xdr:spPr>
        <a:xfrm>
          <a:off x="3733800" y="147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104970</xdr:rowOff>
    </xdr:from>
    <xdr:to>
      <xdr:col>15</xdr:col>
      <xdr:colOff>82550</xdr:colOff>
      <xdr:row>82</xdr:row>
      <xdr:rowOff>137418</xdr:rowOff>
    </xdr:to>
    <xdr:cxnSp macro="">
      <xdr:nvCxnSpPr>
        <xdr:cNvPr id="203" name="直線コネクタ 202"/>
        <xdr:cNvCxnSpPr/>
      </xdr:nvCxnSpPr>
      <xdr:spPr>
        <a:xfrm>
          <a:off x="2336800" y="13992420"/>
          <a:ext cx="889000" cy="2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171186</xdr:rowOff>
    </xdr:from>
    <xdr:to>
      <xdr:col>11</xdr:col>
      <xdr:colOff>31750</xdr:colOff>
      <xdr:row>81</xdr:row>
      <xdr:rowOff>104970</xdr:rowOff>
    </xdr:to>
    <xdr:cxnSp macro="">
      <xdr:nvCxnSpPr>
        <xdr:cNvPr id="206" name="直線コネクタ 205"/>
        <xdr:cNvCxnSpPr/>
      </xdr:nvCxnSpPr>
      <xdr:spPr>
        <a:xfrm>
          <a:off x="1447800" y="13887186"/>
          <a:ext cx="889000" cy="10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43909</xdr:rowOff>
    </xdr:from>
    <xdr:to>
      <xdr:col>23</xdr:col>
      <xdr:colOff>184150</xdr:colOff>
      <xdr:row>84</xdr:row>
      <xdr:rowOff>145509</xdr:rowOff>
    </xdr:to>
    <xdr:sp macro="" textlink="">
      <xdr:nvSpPr>
        <xdr:cNvPr id="216" name="楕円 215"/>
        <xdr:cNvSpPr/>
      </xdr:nvSpPr>
      <xdr:spPr>
        <a:xfrm>
          <a:off x="4902200" y="144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60436</xdr:rowOff>
    </xdr:from>
    <xdr:ext cx="762000" cy="259045"/>
    <xdr:sp macro="" textlink="">
      <xdr:nvSpPr>
        <xdr:cNvPr id="217" name="人件費・物件費等の状況該当値テキスト"/>
        <xdr:cNvSpPr txBox="1"/>
      </xdr:nvSpPr>
      <xdr:spPr>
        <a:xfrm>
          <a:off x="5041900" y="1429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120870</xdr:rowOff>
    </xdr:from>
    <xdr:to>
      <xdr:col>19</xdr:col>
      <xdr:colOff>184150</xdr:colOff>
      <xdr:row>83</xdr:row>
      <xdr:rowOff>51020</xdr:rowOff>
    </xdr:to>
    <xdr:sp macro="" textlink="">
      <xdr:nvSpPr>
        <xdr:cNvPr id="218" name="楕円 217"/>
        <xdr:cNvSpPr/>
      </xdr:nvSpPr>
      <xdr:spPr>
        <a:xfrm>
          <a:off x="4064000" y="141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61197</xdr:rowOff>
    </xdr:from>
    <xdr:ext cx="736600" cy="259045"/>
    <xdr:sp macro="" textlink="">
      <xdr:nvSpPr>
        <xdr:cNvPr id="219" name="テキスト ボックス 218"/>
        <xdr:cNvSpPr txBox="1"/>
      </xdr:nvSpPr>
      <xdr:spPr>
        <a:xfrm>
          <a:off x="3733800" y="1394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86618</xdr:rowOff>
    </xdr:from>
    <xdr:to>
      <xdr:col>15</xdr:col>
      <xdr:colOff>133350</xdr:colOff>
      <xdr:row>83</xdr:row>
      <xdr:rowOff>16768</xdr:rowOff>
    </xdr:to>
    <xdr:sp macro="" textlink="">
      <xdr:nvSpPr>
        <xdr:cNvPr id="220" name="楕円 219"/>
        <xdr:cNvSpPr/>
      </xdr:nvSpPr>
      <xdr:spPr>
        <a:xfrm>
          <a:off x="3175000" y="141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26945</xdr:rowOff>
    </xdr:from>
    <xdr:ext cx="762000" cy="259045"/>
    <xdr:sp macro="" textlink="">
      <xdr:nvSpPr>
        <xdr:cNvPr id="221" name="テキスト ボックス 220"/>
        <xdr:cNvSpPr txBox="1"/>
      </xdr:nvSpPr>
      <xdr:spPr>
        <a:xfrm>
          <a:off x="2844800" y="1391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54170</xdr:rowOff>
    </xdr:from>
    <xdr:to>
      <xdr:col>11</xdr:col>
      <xdr:colOff>82550</xdr:colOff>
      <xdr:row>81</xdr:row>
      <xdr:rowOff>155770</xdr:rowOff>
    </xdr:to>
    <xdr:sp macro="" textlink="">
      <xdr:nvSpPr>
        <xdr:cNvPr id="222" name="楕円 221"/>
        <xdr:cNvSpPr/>
      </xdr:nvSpPr>
      <xdr:spPr>
        <a:xfrm>
          <a:off x="2286000" y="139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165947</xdr:rowOff>
    </xdr:from>
    <xdr:ext cx="762000" cy="259045"/>
    <xdr:sp macro="" textlink="">
      <xdr:nvSpPr>
        <xdr:cNvPr id="223" name="テキスト ボックス 222"/>
        <xdr:cNvSpPr txBox="1"/>
      </xdr:nvSpPr>
      <xdr:spPr>
        <a:xfrm>
          <a:off x="1955800" y="1371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120386</xdr:rowOff>
    </xdr:from>
    <xdr:to>
      <xdr:col>7</xdr:col>
      <xdr:colOff>31750</xdr:colOff>
      <xdr:row>81</xdr:row>
      <xdr:rowOff>50536</xdr:rowOff>
    </xdr:to>
    <xdr:sp macro="" textlink="">
      <xdr:nvSpPr>
        <xdr:cNvPr id="224" name="楕円 223"/>
        <xdr:cNvSpPr/>
      </xdr:nvSpPr>
      <xdr:spPr>
        <a:xfrm>
          <a:off x="1397000" y="138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60713</xdr:rowOff>
    </xdr:from>
    <xdr:ext cx="762000" cy="259045"/>
    <xdr:sp macro="" textlink="">
      <xdr:nvSpPr>
        <xdr:cNvPr id="225" name="テキスト ボックス 224"/>
        <xdr:cNvSpPr txBox="1"/>
      </xdr:nvSpPr>
      <xdr:spPr>
        <a:xfrm>
          <a:off x="1066800" y="136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指数は昨年度から減少して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以下となったものの、全国市平均及び類似団体平均と比較すると高い水準にある。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昨年度から減少した主な要因としては、経験年数階層内における指数寄与率の高い職員の退職や階層移動など、職員構成の変動によるものである。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今後も、人事院勧告など国や他団体の動向を注視しながら、ラスパイレス指数及び給与水準の適正化に努める。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6" name="直線コネクタ 255"/>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88</xdr:row>
      <xdr:rowOff>137886</xdr:rowOff>
    </xdr:to>
    <xdr:cxnSp macro="">
      <xdr:nvCxnSpPr>
        <xdr:cNvPr id="261" name="直線コネクタ 260"/>
        <xdr:cNvCxnSpPr/>
      </xdr:nvCxnSpPr>
      <xdr:spPr>
        <a:xfrm flipV="1">
          <a:off x="16179800" y="14811829"/>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62"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3" name="フローチャート: 判断 262"/>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88</xdr:row>
      <xdr:rowOff>137886</xdr:rowOff>
    </xdr:to>
    <xdr:cxnSp macro="">
      <xdr:nvCxnSpPr>
        <xdr:cNvPr id="264" name="直線コネクタ 263"/>
        <xdr:cNvCxnSpPr/>
      </xdr:nvCxnSpPr>
      <xdr:spPr>
        <a:xfrm>
          <a:off x="15290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88</xdr:row>
      <xdr:rowOff>137886</xdr:rowOff>
    </xdr:to>
    <xdr:cxnSp macro="">
      <xdr:nvCxnSpPr>
        <xdr:cNvPr id="267" name="直線コネクタ 266"/>
        <xdr:cNvCxnSpPr/>
      </xdr:nvCxnSpPr>
      <xdr:spPr>
        <a:xfrm>
          <a:off x="14401800" y="1474288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8" name="フローチャート: 判断 267"/>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9" name="テキスト ボックス 268"/>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67129</xdr:rowOff>
    </xdr:to>
    <xdr:cxnSp macro="">
      <xdr:nvCxnSpPr>
        <xdr:cNvPr id="270" name="直線コネクタ 269"/>
        <xdr:cNvCxnSpPr/>
      </xdr:nvCxnSpPr>
      <xdr:spPr>
        <a:xfrm flipV="1">
          <a:off x="13512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1" name="フローチャート: 判断 270"/>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2" name="テキスト ボックス 271"/>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3" name="フローチャート: 判断 272"/>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4" name="テキスト ボックス 273"/>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平成１８年度の合併以降、職員数の適正化に取り組んできたため全国平均、類似団体平均を下回っているが、県平均はわずかに上回る状況にある。</a:t>
          </a:r>
        </a:p>
        <a:p>
          <a:r>
            <a:rPr kumimoji="1" lang="ja-JP" altLang="en-US" sz="1300">
              <a:latin typeface="ＭＳ Ｐゴシック" panose="020B0600070205080204" pitchFamily="50" charset="-128"/>
              <a:ea typeface="ＭＳ Ｐゴシック" panose="020B0600070205080204" pitchFamily="50" charset="-128"/>
            </a:rPr>
            <a:t>　ただし、当市は１市１町の消防事務を担っており、これを一部事務組合ではなく、消防事務委託方式により事務を受託していることから、その分の職員数が多く計上されているものである。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319" name="直線コネクタ 318"/>
        <xdr:cNvCxnSpPr/>
      </xdr:nvCxnSpPr>
      <xdr:spPr>
        <a:xfrm flipV="1">
          <a:off x="17018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0"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1" name="直線コネクタ 320"/>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22" name="定員管理の状況最大値テキスト"/>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23" name="直線コネクタ 322"/>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101812</xdr:rowOff>
    </xdr:to>
    <xdr:cxnSp macro="">
      <xdr:nvCxnSpPr>
        <xdr:cNvPr id="324" name="直線コネクタ 323"/>
        <xdr:cNvCxnSpPr/>
      </xdr:nvCxnSpPr>
      <xdr:spPr>
        <a:xfrm flipV="1">
          <a:off x="16179800" y="1036468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54204</xdr:rowOff>
    </xdr:from>
    <xdr:ext cx="762000" cy="259045"/>
    <xdr:sp macro="" textlink="">
      <xdr:nvSpPr>
        <xdr:cNvPr id="325" name="定員管理の状況平均値テキスト"/>
        <xdr:cNvSpPr txBox="1"/>
      </xdr:nvSpPr>
      <xdr:spPr>
        <a:xfrm>
          <a:off x="17106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26" name="フローチャート: 判断 325"/>
        <xdr:cNvSpPr/>
      </xdr:nvSpPr>
      <xdr:spPr>
        <a:xfrm>
          <a:off x="16967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101812</xdr:rowOff>
    </xdr:to>
    <xdr:cxnSp macro="">
      <xdr:nvCxnSpPr>
        <xdr:cNvPr id="327" name="直線コネクタ 326"/>
        <xdr:cNvCxnSpPr/>
      </xdr:nvCxnSpPr>
      <xdr:spPr>
        <a:xfrm>
          <a:off x="15290800" y="103807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28" name="フローチャート: 判断 327"/>
        <xdr:cNvSpPr/>
      </xdr:nvSpPr>
      <xdr:spPr>
        <a:xfrm>
          <a:off x="16129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29" name="テキスト ボックス 328"/>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93769</xdr:rowOff>
    </xdr:to>
    <xdr:cxnSp macro="">
      <xdr:nvCxnSpPr>
        <xdr:cNvPr id="330" name="直線コネクタ 329"/>
        <xdr:cNvCxnSpPr/>
      </xdr:nvCxnSpPr>
      <xdr:spPr>
        <a:xfrm>
          <a:off x="14401800" y="103405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53552</xdr:rowOff>
    </xdr:to>
    <xdr:cxnSp macro="">
      <xdr:nvCxnSpPr>
        <xdr:cNvPr id="333" name="直線コネクタ 332"/>
        <xdr:cNvCxnSpPr/>
      </xdr:nvCxnSpPr>
      <xdr:spPr>
        <a:xfrm>
          <a:off x="13512800" y="103124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135467</xdr:rowOff>
    </xdr:from>
    <xdr:to>
      <xdr:col>68</xdr:col>
      <xdr:colOff>203200</xdr:colOff>
      <xdr:row>61</xdr:row>
      <xdr:rowOff>65617</xdr:rowOff>
    </xdr:to>
    <xdr:sp macro="" textlink="">
      <xdr:nvSpPr>
        <xdr:cNvPr id="334" name="フローチャート: 判断 333"/>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35" name="テキスト ボックス 334"/>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36" name="フローチャート: 判断 335"/>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34307</xdr:rowOff>
    </xdr:from>
    <xdr:ext cx="762000" cy="259045"/>
    <xdr:sp macro="" textlink="">
      <xdr:nvSpPr>
        <xdr:cNvPr id="337" name="テキスト ボックス 336"/>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43" name="楕円 342"/>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43408</xdr:rowOff>
    </xdr:from>
    <xdr:ext cx="762000" cy="259045"/>
    <xdr:sp macro="" textlink="">
      <xdr:nvSpPr>
        <xdr:cNvPr id="344" name="定員管理の状況該当値テキスト"/>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45" name="楕円 344"/>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6" name="テキスト ボックス 345"/>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7" name="楕円 346"/>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8" name="テキスト ボックス 347"/>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9" name="楕円 348"/>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50" name="テキスト ボックス 349"/>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51" name="楕円 350"/>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2" name="テキスト ボックス 351"/>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年間良好な数値を維持しており、令和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年度は類似団体の悪化傾向が継続しているのに対して改善傾向を維持している。これは合併特例債をはじめとした交付税措置率の高い地方債を積極的に活用していることによるもの。</a:t>
          </a:r>
        </a:p>
        <a:p>
          <a:r>
            <a:rPr kumimoji="1" lang="ja-JP" altLang="en-US" sz="1300">
              <a:latin typeface="ＭＳ Ｐゴシック" panose="020B0600070205080204" pitchFamily="50" charset="-128"/>
              <a:ea typeface="ＭＳ Ｐゴシック" panose="020B0600070205080204" pitchFamily="50" charset="-128"/>
            </a:rPr>
            <a:t>　大規模な普通建設事業に係る地方債の償還が順次開始し、公債費負担が増加する見込みであるため、指標を注視し、計画的な償還及び借り入れを行い、健全な財政運営に努める。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82" name="直線コネクタ 381"/>
        <xdr:cNvCxnSpPr/>
      </xdr:nvCxnSpPr>
      <xdr:spPr>
        <a:xfrm flipV="1">
          <a:off x="17018000" y="633004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7076</xdr:rowOff>
    </xdr:to>
    <xdr:cxnSp macro="">
      <xdr:nvCxnSpPr>
        <xdr:cNvPr id="387" name="直線コネクタ 386"/>
        <xdr:cNvCxnSpPr/>
      </xdr:nvCxnSpPr>
      <xdr:spPr>
        <a:xfrm flipV="1">
          <a:off x="16179800" y="63300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8"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9" name="フローチャート: 判断 388"/>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7076</xdr:rowOff>
    </xdr:from>
    <xdr:to>
      <xdr:col>77</xdr:col>
      <xdr:colOff>44450</xdr:colOff>
      <xdr:row>37</xdr:row>
      <xdr:rowOff>20864</xdr:rowOff>
    </xdr:to>
    <xdr:cxnSp macro="">
      <xdr:nvCxnSpPr>
        <xdr:cNvPr id="390" name="直線コネクタ 389"/>
        <xdr:cNvCxnSpPr/>
      </xdr:nvCxnSpPr>
      <xdr:spPr>
        <a:xfrm flipV="1">
          <a:off x="15290800" y="635072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91" name="フローチャート: 判断 390"/>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92" name="テキスト ボックス 391"/>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20864</xdr:rowOff>
    </xdr:from>
    <xdr:to>
      <xdr:col>72</xdr:col>
      <xdr:colOff>203200</xdr:colOff>
      <xdr:row>37</xdr:row>
      <xdr:rowOff>55336</xdr:rowOff>
    </xdr:to>
    <xdr:cxnSp macro="">
      <xdr:nvCxnSpPr>
        <xdr:cNvPr id="393" name="直線コネクタ 392"/>
        <xdr:cNvCxnSpPr/>
      </xdr:nvCxnSpPr>
      <xdr:spPr>
        <a:xfrm flipV="1">
          <a:off x="14401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4" name="フローチャート: 判断 393"/>
        <xdr:cNvSpPr/>
      </xdr:nvSpPr>
      <xdr:spPr>
        <a:xfrm>
          <a:off x="15240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141894</xdr:rowOff>
    </xdr:from>
    <xdr:ext cx="762000" cy="259045"/>
    <xdr:sp macro="" textlink="">
      <xdr:nvSpPr>
        <xdr:cNvPr id="395" name="テキスト ボックス 394"/>
        <xdr:cNvSpPr txBox="1"/>
      </xdr:nvSpPr>
      <xdr:spPr>
        <a:xfrm>
          <a:off x="14909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76019</xdr:rowOff>
    </xdr:to>
    <xdr:cxnSp macro="">
      <xdr:nvCxnSpPr>
        <xdr:cNvPr id="396" name="直線コネクタ 395"/>
        <xdr:cNvCxnSpPr/>
      </xdr:nvCxnSpPr>
      <xdr:spPr>
        <a:xfrm flipV="1">
          <a:off x="13512800" y="639898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83094</xdr:rowOff>
    </xdr:from>
    <xdr:to>
      <xdr:col>68</xdr:col>
      <xdr:colOff>203200</xdr:colOff>
      <xdr:row>41</xdr:row>
      <xdr:rowOff>13244</xdr:rowOff>
    </xdr:to>
    <xdr:sp macro="" textlink="">
      <xdr:nvSpPr>
        <xdr:cNvPr id="397" name="フローチャート: 判断 396"/>
        <xdr:cNvSpPr/>
      </xdr:nvSpPr>
      <xdr:spPr>
        <a:xfrm>
          <a:off x="14351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169471</xdr:rowOff>
    </xdr:from>
    <xdr:ext cx="762000" cy="259045"/>
    <xdr:sp macro="" textlink="">
      <xdr:nvSpPr>
        <xdr:cNvPr id="398" name="テキスト ボックス 397"/>
        <xdr:cNvSpPr txBox="1"/>
      </xdr:nvSpPr>
      <xdr:spPr>
        <a:xfrm>
          <a:off x="14020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399" name="フローチャート: 判断 398"/>
        <xdr:cNvSpPr/>
      </xdr:nvSpPr>
      <xdr:spPr>
        <a:xfrm>
          <a:off x="13462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11810</xdr:rowOff>
    </xdr:from>
    <xdr:ext cx="762000" cy="259045"/>
    <xdr:sp macro="" textlink="">
      <xdr:nvSpPr>
        <xdr:cNvPr id="400" name="テキスト ボックス 399"/>
        <xdr:cNvSpPr txBox="1"/>
      </xdr:nvSpPr>
      <xdr:spPr>
        <a:xfrm>
          <a:off x="13131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406" name="楕円 405"/>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7" name="公債費負担の状況該当値テキスト"/>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127726</xdr:rowOff>
    </xdr:from>
    <xdr:to>
      <xdr:col>77</xdr:col>
      <xdr:colOff>95250</xdr:colOff>
      <xdr:row>37</xdr:row>
      <xdr:rowOff>57876</xdr:rowOff>
    </xdr:to>
    <xdr:sp macro="" textlink="">
      <xdr:nvSpPr>
        <xdr:cNvPr id="408" name="楕円 407"/>
        <xdr:cNvSpPr/>
      </xdr:nvSpPr>
      <xdr:spPr>
        <a:xfrm>
          <a:off x="16129000" y="62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68053</xdr:rowOff>
    </xdr:from>
    <xdr:ext cx="736600" cy="259045"/>
    <xdr:sp macro="" textlink="">
      <xdr:nvSpPr>
        <xdr:cNvPr id="409" name="テキスト ボックス 408"/>
        <xdr:cNvSpPr txBox="1"/>
      </xdr:nvSpPr>
      <xdr:spPr>
        <a:xfrm>
          <a:off x="15798800" y="60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141514</xdr:rowOff>
    </xdr:from>
    <xdr:to>
      <xdr:col>73</xdr:col>
      <xdr:colOff>44450</xdr:colOff>
      <xdr:row>37</xdr:row>
      <xdr:rowOff>71664</xdr:rowOff>
    </xdr:to>
    <xdr:sp macro="" textlink="">
      <xdr:nvSpPr>
        <xdr:cNvPr id="410" name="楕円 409"/>
        <xdr:cNvSpPr/>
      </xdr:nvSpPr>
      <xdr:spPr>
        <a:xfrm>
          <a:off x="1524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81841</xdr:rowOff>
    </xdr:from>
    <xdr:ext cx="762000" cy="259045"/>
    <xdr:sp macro="" textlink="">
      <xdr:nvSpPr>
        <xdr:cNvPr id="411" name="テキスト ボックス 410"/>
        <xdr:cNvSpPr txBox="1"/>
      </xdr:nvSpPr>
      <xdr:spPr>
        <a:xfrm>
          <a:off x="1490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12" name="楕円 411"/>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13" name="テキスト ボックス 412"/>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25219</xdr:rowOff>
    </xdr:from>
    <xdr:to>
      <xdr:col>64</xdr:col>
      <xdr:colOff>152400</xdr:colOff>
      <xdr:row>37</xdr:row>
      <xdr:rowOff>126819</xdr:rowOff>
    </xdr:to>
    <xdr:sp macro="" textlink="">
      <xdr:nvSpPr>
        <xdr:cNvPr id="414" name="楕円 413"/>
        <xdr:cNvSpPr/>
      </xdr:nvSpPr>
      <xdr:spPr>
        <a:xfrm>
          <a:off x="13462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136996</xdr:rowOff>
    </xdr:from>
    <xdr:ext cx="762000" cy="259045"/>
    <xdr:sp macro="" textlink="">
      <xdr:nvSpPr>
        <xdr:cNvPr id="415" name="テキスト ボックス 414"/>
        <xdr:cNvSpPr txBox="1"/>
      </xdr:nvSpPr>
      <xdr:spPr>
        <a:xfrm>
          <a:off x="13131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年間、本市においては算定無しという良好な状況を維持している。これは、交付税算入率の高い地方債の活用や、計画的な基金への積立、臨時財政対策債の発行抑制による地方債残高抑制によるものである。</a:t>
          </a:r>
        </a:p>
        <a:p>
          <a:r>
            <a:rPr kumimoji="1" lang="ja-JP" altLang="en-US" sz="1300">
              <a:latin typeface="ＭＳ Ｐゴシック" panose="020B0600070205080204" pitchFamily="50" charset="-128"/>
              <a:ea typeface="ＭＳ Ｐゴシック" panose="020B0600070205080204" pitchFamily="50" charset="-128"/>
            </a:rPr>
            <a:t>　今後も将来を見据え、新たな歳入確保策の模索、交付税措置率の高い地方債の活用、地方債の発行抑制など、健全な財政運営に努める。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6" name="直線コネクタ 445"/>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7"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8" name="直線コネクタ 447"/>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109721</xdr:rowOff>
    </xdr:from>
    <xdr:ext cx="762000" cy="259045"/>
    <xdr:sp macro="" textlink="">
      <xdr:nvSpPr>
        <xdr:cNvPr id="451" name="将来負担の状況平均値テキスト"/>
        <xdr:cNvSpPr txBox="1"/>
      </xdr:nvSpPr>
      <xdr:spPr>
        <a:xfrm>
          <a:off x="17106900" y="268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2" name="フローチャート: 判断 451"/>
        <xdr:cNvSpPr/>
      </xdr:nvSpPr>
      <xdr:spPr>
        <a:xfrm>
          <a:off x="169672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53" name="フローチャート: 判断 452"/>
        <xdr:cNvSpPr/>
      </xdr:nvSpPr>
      <xdr:spPr>
        <a:xfrm>
          <a:off x="16129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151510</xdr:rowOff>
    </xdr:from>
    <xdr:ext cx="736600" cy="259045"/>
    <xdr:sp macro="" textlink="">
      <xdr:nvSpPr>
        <xdr:cNvPr id="454" name="テキスト ボックス 453"/>
        <xdr:cNvSpPr txBox="1"/>
      </xdr:nvSpPr>
      <xdr:spPr>
        <a:xfrm>
          <a:off x="15798800" y="255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58118</xdr:rowOff>
    </xdr:from>
    <xdr:to>
      <xdr:col>73</xdr:col>
      <xdr:colOff>44450</xdr:colOff>
      <xdr:row>16</xdr:row>
      <xdr:rowOff>159718</xdr:rowOff>
    </xdr:to>
    <xdr:sp macro="" textlink="">
      <xdr:nvSpPr>
        <xdr:cNvPr id="455" name="フローチャート: 判断 454"/>
        <xdr:cNvSpPr/>
      </xdr:nvSpPr>
      <xdr:spPr>
        <a:xfrm>
          <a:off x="15240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169895</xdr:rowOff>
    </xdr:from>
    <xdr:ext cx="762000" cy="259045"/>
    <xdr:sp macro="" textlink="">
      <xdr:nvSpPr>
        <xdr:cNvPr id="456" name="テキスト ボックス 455"/>
        <xdr:cNvSpPr txBox="1"/>
      </xdr:nvSpPr>
      <xdr:spPr>
        <a:xfrm>
          <a:off x="14909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57" name="フローチャート: 判断 456"/>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8" name="テキスト ボックス 457"/>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61565</xdr:rowOff>
    </xdr:from>
    <xdr:to>
      <xdr:col>64</xdr:col>
      <xdr:colOff>152400</xdr:colOff>
      <xdr:row>16</xdr:row>
      <xdr:rowOff>163165</xdr:rowOff>
    </xdr:to>
    <xdr:sp macro="" textlink="">
      <xdr:nvSpPr>
        <xdr:cNvPr id="459" name="フローチャート: 判断 458"/>
        <xdr:cNvSpPr/>
      </xdr:nvSpPr>
      <xdr:spPr>
        <a:xfrm>
          <a:off x="13462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1892</xdr:rowOff>
    </xdr:from>
    <xdr:ext cx="762000" cy="259045"/>
    <xdr:sp macro="" textlink="">
      <xdr:nvSpPr>
        <xdr:cNvPr id="460" name="テキスト ボックス 459"/>
        <xdr:cNvSpPr txBox="1"/>
      </xdr:nvSpPr>
      <xdr:spPr>
        <a:xfrm>
          <a:off x="13131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職員数の管理により抑制に努めているものの、会計年度任用職員の人数増、報酬水準の上昇、また期末手当の支給月額の増などの要因により、昨年度より上昇し、全国平均や埼玉県平均を上回る結果となってしまっている。</a:t>
          </a:r>
        </a:p>
        <a:p>
          <a:r>
            <a:rPr kumimoji="1" lang="ja-JP" altLang="en-US" sz="1300">
              <a:latin typeface="ＭＳ Ｐゴシック" panose="020B0600070205080204" pitchFamily="50" charset="-128"/>
              <a:ea typeface="ＭＳ Ｐゴシック" panose="020B0600070205080204" pitchFamily="50" charset="-128"/>
            </a:rPr>
            <a:t>　今後も、職員数の適正管理と併せて、給与制度や各種手当の支給について検討を重ね、人件費の抑制に努める。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94343</xdr:rowOff>
    </xdr:from>
    <xdr:to>
      <xdr:col>24</xdr:col>
      <xdr:colOff>25400</xdr:colOff>
      <xdr:row>41</xdr:row>
      <xdr:rowOff>20865</xdr:rowOff>
    </xdr:to>
    <xdr:cxnSp macro="">
      <xdr:nvCxnSpPr>
        <xdr:cNvPr id="63" name="直線コネクタ 62"/>
        <xdr:cNvCxnSpPr/>
      </xdr:nvCxnSpPr>
      <xdr:spPr>
        <a:xfrm flipV="1">
          <a:off x="4826000" y="55807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4" name="人件費最小値テキスト"/>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5" name="直線コネクタ 64"/>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9270</xdr:rowOff>
    </xdr:from>
    <xdr:ext cx="762000" cy="259045"/>
    <xdr:sp macro="" textlink="">
      <xdr:nvSpPr>
        <xdr:cNvPr id="66" name="人件費最大値テキスト"/>
        <xdr:cNvSpPr txBox="1"/>
      </xdr:nvSpPr>
      <xdr:spPr>
        <a:xfrm>
          <a:off x="4914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94343</xdr:rowOff>
    </xdr:from>
    <xdr:to>
      <xdr:col>24</xdr:col>
      <xdr:colOff>114300</xdr:colOff>
      <xdr:row>32</xdr:row>
      <xdr:rowOff>94343</xdr:rowOff>
    </xdr:to>
    <xdr:cxnSp macro="">
      <xdr:nvCxnSpPr>
        <xdr:cNvPr id="67" name="直線コネクタ 66"/>
        <xdr:cNvCxnSpPr/>
      </xdr:nvCxnSpPr>
      <xdr:spPr>
        <a:xfrm>
          <a:off x="4737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29028</xdr:rowOff>
    </xdr:from>
    <xdr:to>
      <xdr:col>24</xdr:col>
      <xdr:colOff>25400</xdr:colOff>
      <xdr:row>41</xdr:row>
      <xdr:rowOff>20865</xdr:rowOff>
    </xdr:to>
    <xdr:cxnSp macro="">
      <xdr:nvCxnSpPr>
        <xdr:cNvPr id="68" name="直線コネクタ 67"/>
        <xdr:cNvCxnSpPr/>
      </xdr:nvCxnSpPr>
      <xdr:spPr>
        <a:xfrm>
          <a:off x="3987800" y="68870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19249</xdr:rowOff>
    </xdr:from>
    <xdr:ext cx="762000" cy="259045"/>
    <xdr:sp macro="" textlink="">
      <xdr:nvSpPr>
        <xdr:cNvPr id="69" name="人件費平均値テキスト"/>
        <xdr:cNvSpPr txBox="1"/>
      </xdr:nvSpPr>
      <xdr:spPr>
        <a:xfrm>
          <a:off x="4914900" y="619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70" name="フローチャート: 判断 69"/>
        <xdr:cNvSpPr/>
      </xdr:nvSpPr>
      <xdr:spPr>
        <a:xfrm>
          <a:off x="47752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29028</xdr:rowOff>
    </xdr:from>
    <xdr:to>
      <xdr:col>19</xdr:col>
      <xdr:colOff>187325</xdr:colOff>
      <xdr:row>40</xdr:row>
      <xdr:rowOff>110672</xdr:rowOff>
    </xdr:to>
    <xdr:cxnSp macro="">
      <xdr:nvCxnSpPr>
        <xdr:cNvPr id="71" name="直線コネクタ 70"/>
        <xdr:cNvCxnSpPr/>
      </xdr:nvCxnSpPr>
      <xdr:spPr>
        <a:xfrm flipV="1">
          <a:off x="3098800" y="6887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40</xdr:row>
      <xdr:rowOff>110672</xdr:rowOff>
    </xdr:to>
    <xdr:cxnSp macro="">
      <xdr:nvCxnSpPr>
        <xdr:cNvPr id="74" name="直線コネクタ 73"/>
        <xdr:cNvCxnSpPr/>
      </xdr:nvCxnSpPr>
      <xdr:spPr>
        <a:xfrm>
          <a:off x="2209800" y="66910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4535</xdr:rowOff>
    </xdr:from>
    <xdr:to>
      <xdr:col>11</xdr:col>
      <xdr:colOff>9525</xdr:colOff>
      <xdr:row>39</xdr:row>
      <xdr:rowOff>69850</xdr:rowOff>
    </xdr:to>
    <xdr:cxnSp macro="">
      <xdr:nvCxnSpPr>
        <xdr:cNvPr id="77" name="直線コネクタ 76"/>
        <xdr:cNvCxnSpPr/>
      </xdr:nvCxnSpPr>
      <xdr:spPr>
        <a:xfrm flipV="1">
          <a:off x="1320800" y="6691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108857</xdr:rowOff>
    </xdr:from>
    <xdr:to>
      <xdr:col>11</xdr:col>
      <xdr:colOff>60325</xdr:colOff>
      <xdr:row>37</xdr:row>
      <xdr:rowOff>39007</xdr:rowOff>
    </xdr:to>
    <xdr:sp macro="" textlink="">
      <xdr:nvSpPr>
        <xdr:cNvPr id="78" name="フローチャート: 判断 77"/>
        <xdr:cNvSpPr/>
      </xdr:nvSpPr>
      <xdr:spPr>
        <a:xfrm>
          <a:off x="2159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49184</xdr:rowOff>
    </xdr:from>
    <xdr:ext cx="762000" cy="259045"/>
    <xdr:sp macro="" textlink="">
      <xdr:nvSpPr>
        <xdr:cNvPr id="79" name="テキスト ボックス 78"/>
        <xdr:cNvSpPr txBox="1"/>
      </xdr:nvSpPr>
      <xdr:spPr>
        <a:xfrm>
          <a:off x="1828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141515</xdr:rowOff>
    </xdr:from>
    <xdr:to>
      <xdr:col>24</xdr:col>
      <xdr:colOff>76200</xdr:colOff>
      <xdr:row>41</xdr:row>
      <xdr:rowOff>71665</xdr:rowOff>
    </xdr:to>
    <xdr:sp macro="" textlink="">
      <xdr:nvSpPr>
        <xdr:cNvPr id="87" name="楕円 86"/>
        <xdr:cNvSpPr/>
      </xdr:nvSpPr>
      <xdr:spPr>
        <a:xfrm>
          <a:off x="47752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50092</xdr:rowOff>
    </xdr:from>
    <xdr:ext cx="762000" cy="259045"/>
    <xdr:sp macro="" textlink="">
      <xdr:nvSpPr>
        <xdr:cNvPr id="88" name="人件費該当値テキスト"/>
        <xdr:cNvSpPr txBox="1"/>
      </xdr:nvSpPr>
      <xdr:spPr>
        <a:xfrm>
          <a:off x="4914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1" name="楕円 90"/>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2" name="テキスト ボックス 91"/>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3" name="楕円 92"/>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40112</xdr:rowOff>
    </xdr:from>
    <xdr:ext cx="762000" cy="259045"/>
    <xdr:sp macro="" textlink="">
      <xdr:nvSpPr>
        <xdr:cNvPr id="94" name="テキスト ボックス 93"/>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6" name="テキスト ボックス 95"/>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加（悪化）。燃料価格高騰の影響による電気料や委託料の増によるものである。公民館など、他団体と比べて本市は施設数が比較的多いこともあり、類似団体内でも特に影響が大きく、数値は最下位となっている。</a:t>
          </a:r>
        </a:p>
        <a:p>
          <a:r>
            <a:rPr kumimoji="1" lang="ja-JP" altLang="en-US" sz="1300">
              <a:latin typeface="ＭＳ Ｐゴシック" panose="020B0600070205080204" pitchFamily="50" charset="-128"/>
              <a:ea typeface="ＭＳ Ｐゴシック" panose="020B0600070205080204" pitchFamily="50" charset="-128"/>
            </a:rPr>
            <a:t>　本比率については、人件費とともに類似団体平均と特に乖離が大きい比率である。コスト削減を徹底し、指標の改善に努める。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50800</xdr:rowOff>
    </xdr:to>
    <xdr:cxnSp macro="">
      <xdr:nvCxnSpPr>
        <xdr:cNvPr id="124" name="直線コネクタ 123"/>
        <xdr:cNvCxnSpPr/>
      </xdr:nvCxnSpPr>
      <xdr:spPr>
        <a:xfrm flipV="1">
          <a:off x="16510000" y="22225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5"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6" name="直線コネクタ 125"/>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21</xdr:row>
      <xdr:rowOff>50800</xdr:rowOff>
    </xdr:to>
    <xdr:cxnSp macro="">
      <xdr:nvCxnSpPr>
        <xdr:cNvPr id="129" name="直線コネクタ 128"/>
        <xdr:cNvCxnSpPr/>
      </xdr:nvCxnSpPr>
      <xdr:spPr>
        <a:xfrm>
          <a:off x="15671800" y="32512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30"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31" name="フローチャート: 判断 130"/>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165100</xdr:rowOff>
    </xdr:from>
    <xdr:to>
      <xdr:col>78</xdr:col>
      <xdr:colOff>69850</xdr:colOff>
      <xdr:row>18</xdr:row>
      <xdr:rowOff>165100</xdr:rowOff>
    </xdr:to>
    <xdr:cxnSp macro="">
      <xdr:nvCxnSpPr>
        <xdr:cNvPr id="132" name="直線コネクタ 131"/>
        <xdr:cNvCxnSpPr/>
      </xdr:nvCxnSpPr>
      <xdr:spPr>
        <a:xfrm>
          <a:off x="14782800" y="3079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57150</xdr:rowOff>
    </xdr:from>
    <xdr:to>
      <xdr:col>78</xdr:col>
      <xdr:colOff>120650</xdr:colOff>
      <xdr:row>14</xdr:row>
      <xdr:rowOff>158750</xdr:rowOff>
    </xdr:to>
    <xdr:sp macro="" textlink="">
      <xdr:nvSpPr>
        <xdr:cNvPr id="133" name="フローチャート: 判断 132"/>
        <xdr:cNvSpPr/>
      </xdr:nvSpPr>
      <xdr:spPr>
        <a:xfrm>
          <a:off x="15621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34" name="テキスト ボックス 133"/>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165100</xdr:rowOff>
    </xdr:from>
    <xdr:to>
      <xdr:col>73</xdr:col>
      <xdr:colOff>180975</xdr:colOff>
      <xdr:row>19</xdr:row>
      <xdr:rowOff>50800</xdr:rowOff>
    </xdr:to>
    <xdr:cxnSp macro="">
      <xdr:nvCxnSpPr>
        <xdr:cNvPr id="135" name="直線コネクタ 134"/>
        <xdr:cNvCxnSpPr/>
      </xdr:nvCxnSpPr>
      <xdr:spPr>
        <a:xfrm flipV="1">
          <a:off x="13893800" y="3079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31750</xdr:rowOff>
    </xdr:from>
    <xdr:to>
      <xdr:col>69</xdr:col>
      <xdr:colOff>92075</xdr:colOff>
      <xdr:row>19</xdr:row>
      <xdr:rowOff>50800</xdr:rowOff>
    </xdr:to>
    <xdr:cxnSp macro="">
      <xdr:nvCxnSpPr>
        <xdr:cNvPr id="138" name="直線コネクタ 137"/>
        <xdr:cNvCxnSpPr/>
      </xdr:nvCxnSpPr>
      <xdr:spPr>
        <a:xfrm>
          <a:off x="13004800" y="311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0</xdr:rowOff>
    </xdr:from>
    <xdr:to>
      <xdr:col>82</xdr:col>
      <xdr:colOff>158750</xdr:colOff>
      <xdr:row>21</xdr:row>
      <xdr:rowOff>101600</xdr:rowOff>
    </xdr:to>
    <xdr:sp macro="" textlink="">
      <xdr:nvSpPr>
        <xdr:cNvPr id="148" name="楕円 147"/>
        <xdr:cNvSpPr/>
      </xdr:nvSpPr>
      <xdr:spPr>
        <a:xfrm>
          <a:off x="164592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80027</xdr:rowOff>
    </xdr:from>
    <xdr:ext cx="762000" cy="259045"/>
    <xdr:sp macro="" textlink="">
      <xdr:nvSpPr>
        <xdr:cNvPr id="149" name="物件費該当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50" name="楕円 149"/>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51" name="テキスト ボックス 150"/>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2" name="楕円 151"/>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3" name="テキスト ボックス 152"/>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0</xdr:rowOff>
    </xdr:from>
    <xdr:to>
      <xdr:col>69</xdr:col>
      <xdr:colOff>142875</xdr:colOff>
      <xdr:row>19</xdr:row>
      <xdr:rowOff>101600</xdr:rowOff>
    </xdr:to>
    <xdr:sp macro="" textlink="">
      <xdr:nvSpPr>
        <xdr:cNvPr id="154" name="楕円 153"/>
        <xdr:cNvSpPr/>
      </xdr:nvSpPr>
      <xdr:spPr>
        <a:xfrm>
          <a:off x="13843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86377</xdr:rowOff>
    </xdr:from>
    <xdr:ext cx="762000" cy="259045"/>
    <xdr:sp macro="" textlink="">
      <xdr:nvSpPr>
        <xdr:cNvPr id="155" name="テキスト ボックス 154"/>
        <xdr:cNvSpPr txBox="1"/>
      </xdr:nvSpPr>
      <xdr:spPr>
        <a:xfrm>
          <a:off x="13512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6" name="楕円 155"/>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7" name="テキスト ボックス 156"/>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ポイントの増加（悪化）となっており、類似団体平均を上回ってしまっている。第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子保育料無償化を開始したことに伴い私立保育施設に対する扶助が増加したことにより、分子となる扶助費充当一般財源等が増加したことによるものとみられる。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子も含め完全無償化を実施しており、今後も扶助費の増加による、財政運営の硬直化が懸念されることから、可能な範囲で見直し等を進め、状況の改善を図る。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85" name="直線コネクタ 184"/>
        <xdr:cNvCxnSpPr/>
      </xdr:nvCxnSpPr>
      <xdr:spPr>
        <a:xfrm flipV="1">
          <a:off x="4826000" y="90805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50800</xdr:rowOff>
    </xdr:to>
    <xdr:cxnSp macro="">
      <xdr:nvCxnSpPr>
        <xdr:cNvPr id="190" name="直線コネクタ 189"/>
        <xdr:cNvCxnSpPr/>
      </xdr:nvCxnSpPr>
      <xdr:spPr>
        <a:xfrm>
          <a:off x="3987800" y="10052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165100</xdr:rowOff>
    </xdr:to>
    <xdr:cxnSp macro="">
      <xdr:nvCxnSpPr>
        <xdr:cNvPr id="193" name="直線コネクタ 192"/>
        <xdr:cNvCxnSpPr/>
      </xdr:nvCxnSpPr>
      <xdr:spPr>
        <a:xfrm flipV="1">
          <a:off x="3098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5" name="テキスト ボックス 194"/>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50800</xdr:rowOff>
    </xdr:to>
    <xdr:cxnSp macro="">
      <xdr:nvCxnSpPr>
        <xdr:cNvPr id="196" name="直線コネクタ 195"/>
        <xdr:cNvCxnSpPr/>
      </xdr:nvCxnSpPr>
      <xdr:spPr>
        <a:xfrm flipV="1">
          <a:off x="2209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xdr:cNvSpPr/>
      </xdr:nvSpPr>
      <xdr:spPr>
        <a:xfrm>
          <a:off x="3048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198" name="テキスト ボックス 197"/>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69850</xdr:rowOff>
    </xdr:to>
    <xdr:cxnSp macro="">
      <xdr:nvCxnSpPr>
        <xdr:cNvPr id="199" name="直線コネクタ 198"/>
        <xdr:cNvCxnSpPr/>
      </xdr:nvCxnSpPr>
      <xdr:spPr>
        <a:xfrm flipV="1">
          <a:off x="1320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114300</xdr:rowOff>
    </xdr:from>
    <xdr:to>
      <xdr:col>11</xdr:col>
      <xdr:colOff>60325</xdr:colOff>
      <xdr:row>60</xdr:row>
      <xdr:rowOff>44450</xdr:rowOff>
    </xdr:to>
    <xdr:sp macro="" textlink="">
      <xdr:nvSpPr>
        <xdr:cNvPr id="200" name="フローチャート: 判断 199"/>
        <xdr:cNvSpPr/>
      </xdr:nvSpPr>
      <xdr:spPr>
        <a:xfrm>
          <a:off x="2159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54627</xdr:rowOff>
    </xdr:from>
    <xdr:ext cx="762000" cy="259045"/>
    <xdr:sp macro="" textlink="">
      <xdr:nvSpPr>
        <xdr:cNvPr id="201" name="テキスト ボックス 200"/>
        <xdr:cNvSpPr txBox="1"/>
      </xdr:nvSpPr>
      <xdr:spPr>
        <a:xfrm>
          <a:off x="1828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03" name="テキスト ボックス 202"/>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9" name="楕円 208"/>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10"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11" name="楕円 210"/>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2" name="テキスト ボックス 211"/>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3" name="楕円 212"/>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7" name="楕円 216"/>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8" name="テキスト ボックス 217"/>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悪化）しており、分母となる臨時財政対策債の減少が主な要因である。分子となる繰出金自体は減少しており、類似団体と比較しても良好な数値であるが、引き続き、健康づくり支援による医療費適正化や国保税の収納強化などを通じ、繰出金規模の適正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118835</xdr:rowOff>
    </xdr:to>
    <xdr:cxnSp macro="">
      <xdr:nvCxnSpPr>
        <xdr:cNvPr id="248" name="直線コネクタ 247"/>
        <xdr:cNvCxnSpPr/>
      </xdr:nvCxnSpPr>
      <xdr:spPr>
        <a:xfrm flipV="1">
          <a:off x="16510000" y="897708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61685</xdr:rowOff>
    </xdr:from>
    <xdr:to>
      <xdr:col>82</xdr:col>
      <xdr:colOff>107950</xdr:colOff>
      <xdr:row>56</xdr:row>
      <xdr:rowOff>127000</xdr:rowOff>
    </xdr:to>
    <xdr:cxnSp macro="">
      <xdr:nvCxnSpPr>
        <xdr:cNvPr id="253" name="直線コネクタ 252"/>
        <xdr:cNvCxnSpPr/>
      </xdr:nvCxnSpPr>
      <xdr:spPr>
        <a:xfrm>
          <a:off x="15671800" y="96628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4"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5" name="フローチャート: 判断 25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57</xdr:row>
      <xdr:rowOff>151493</xdr:rowOff>
    </xdr:to>
    <xdr:cxnSp macro="">
      <xdr:nvCxnSpPr>
        <xdr:cNvPr id="256" name="直線コネクタ 255"/>
        <xdr:cNvCxnSpPr/>
      </xdr:nvCxnSpPr>
      <xdr:spPr>
        <a:xfrm flipV="1">
          <a:off x="14782800" y="96628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7" name="フローチャート: 判断 256"/>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8" name="テキスト ボックス 257"/>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151493</xdr:rowOff>
    </xdr:to>
    <xdr:cxnSp macro="">
      <xdr:nvCxnSpPr>
        <xdr:cNvPr id="259" name="直線コネクタ 258"/>
        <xdr:cNvCxnSpPr/>
      </xdr:nvCxnSpPr>
      <xdr:spPr>
        <a:xfrm>
          <a:off x="13893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0" name="フローチャート: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1" name="テキスト ボックス 260"/>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118835</xdr:rowOff>
    </xdr:to>
    <xdr:cxnSp macro="">
      <xdr:nvCxnSpPr>
        <xdr:cNvPr id="262" name="直線コネクタ 261"/>
        <xdr:cNvCxnSpPr/>
      </xdr:nvCxnSpPr>
      <xdr:spPr>
        <a:xfrm flipV="1">
          <a:off x="13004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35378</xdr:rowOff>
    </xdr:from>
    <xdr:to>
      <xdr:col>69</xdr:col>
      <xdr:colOff>142875</xdr:colOff>
      <xdr:row>59</xdr:row>
      <xdr:rowOff>136978</xdr:rowOff>
    </xdr:to>
    <xdr:sp macro="" textlink="">
      <xdr:nvSpPr>
        <xdr:cNvPr id="263" name="フローチャート: 判断 262"/>
        <xdr:cNvSpPr/>
      </xdr:nvSpPr>
      <xdr:spPr>
        <a:xfrm>
          <a:off x="13843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64" name="テキスト ボックス 263"/>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xdr:rowOff>
    </xdr:from>
    <xdr:to>
      <xdr:col>78</xdr:col>
      <xdr:colOff>120650</xdr:colOff>
      <xdr:row>56</xdr:row>
      <xdr:rowOff>112485</xdr:rowOff>
    </xdr:to>
    <xdr:sp macro="" textlink="">
      <xdr:nvSpPr>
        <xdr:cNvPr id="274" name="楕円 273"/>
        <xdr:cNvSpPr/>
      </xdr:nvSpPr>
      <xdr:spPr>
        <a:xfrm>
          <a:off x="15621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122662</xdr:rowOff>
    </xdr:from>
    <xdr:ext cx="736600" cy="259045"/>
    <xdr:sp macro="" textlink="">
      <xdr:nvSpPr>
        <xdr:cNvPr id="275" name="テキスト ボックス 274"/>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100693</xdr:rowOff>
    </xdr:from>
    <xdr:to>
      <xdr:col>74</xdr:col>
      <xdr:colOff>31750</xdr:colOff>
      <xdr:row>58</xdr:row>
      <xdr:rowOff>30843</xdr:rowOff>
    </xdr:to>
    <xdr:sp macro="" textlink="">
      <xdr:nvSpPr>
        <xdr:cNvPr id="276" name="楕円 275"/>
        <xdr:cNvSpPr/>
      </xdr:nvSpPr>
      <xdr:spPr>
        <a:xfrm>
          <a:off x="14732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41020</xdr:rowOff>
    </xdr:from>
    <xdr:ext cx="762000" cy="259045"/>
    <xdr:sp macro="" textlink="">
      <xdr:nvSpPr>
        <xdr:cNvPr id="277" name="テキスト ボックス 276"/>
        <xdr:cNvSpPr txBox="1"/>
      </xdr:nvSpPr>
      <xdr:spPr>
        <a:xfrm>
          <a:off x="14401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8" name="楕円 277"/>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9" name="テキスト ボックス 278"/>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80" name="楕円 279"/>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81" name="テキスト ボックス 280"/>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ポイントの増加（悪化）となっている。一部事務組合に対する負担金が増加（</a:t>
          </a:r>
          <a:r>
            <a:rPr kumimoji="1" lang="en-US" altLang="ja-JP" sz="1300">
              <a:latin typeface="ＭＳ Ｐゴシック" panose="020B0600070205080204" pitchFamily="50" charset="-128"/>
              <a:ea typeface="ＭＳ Ｐゴシック" panose="020B0600070205080204" pitchFamily="50" charset="-128"/>
            </a:rPr>
            <a:t>+70,252</a:t>
          </a:r>
          <a:r>
            <a:rPr kumimoji="1" lang="ja-JP" altLang="en-US" sz="1300">
              <a:latin typeface="ＭＳ Ｐゴシック" panose="020B0600070205080204" pitchFamily="50" charset="-128"/>
              <a:ea typeface="ＭＳ Ｐゴシック" panose="020B0600070205080204" pitchFamily="50" charset="-128"/>
            </a:rPr>
            <a:t>千円）したことが主な要因。</a:t>
          </a:r>
        </a:p>
        <a:p>
          <a:r>
            <a:rPr kumimoji="1" lang="ja-JP" altLang="en-US" sz="1300">
              <a:latin typeface="ＭＳ Ｐゴシック" panose="020B0600070205080204" pitchFamily="50" charset="-128"/>
              <a:ea typeface="ＭＳ Ｐゴシック" panose="020B0600070205080204" pitchFamily="50" charset="-128"/>
            </a:rPr>
            <a:t>　本市では予算編成と並行して見直し方針に基づいた補助金調査を実施しており、適正な補助金の運用に努めている。今後もこの取り組みを継続し、引き続き良好な水準を維持する。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104140</xdr:rowOff>
    </xdr:to>
    <xdr:cxnSp macro="">
      <xdr:nvCxnSpPr>
        <xdr:cNvPr id="309" name="直線コネクタ 308"/>
        <xdr:cNvCxnSpPr/>
      </xdr:nvCxnSpPr>
      <xdr:spPr>
        <a:xfrm flipV="1">
          <a:off x="16510000" y="5552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168910</xdr:rowOff>
    </xdr:to>
    <xdr:cxnSp macro="">
      <xdr:nvCxnSpPr>
        <xdr:cNvPr id="314" name="直線コネクタ 313"/>
        <xdr:cNvCxnSpPr/>
      </xdr:nvCxnSpPr>
      <xdr:spPr>
        <a:xfrm>
          <a:off x="15671800" y="579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25417</xdr:rowOff>
    </xdr:from>
    <xdr:ext cx="762000" cy="259045"/>
    <xdr:sp macro="" textlink="">
      <xdr:nvSpPr>
        <xdr:cNvPr id="315"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6" name="フローチャート: 判断 315"/>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34</xdr:row>
      <xdr:rowOff>73660</xdr:rowOff>
    </xdr:to>
    <xdr:cxnSp macro="">
      <xdr:nvCxnSpPr>
        <xdr:cNvPr id="317" name="直線コネクタ 316"/>
        <xdr:cNvCxnSpPr/>
      </xdr:nvCxnSpPr>
      <xdr:spPr>
        <a:xfrm flipV="1">
          <a:off x="14782800" y="579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8" name="フローチャート: 判断 317"/>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9" name="テキスト ボックス 318"/>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73660</xdr:rowOff>
    </xdr:to>
    <xdr:cxnSp macro="">
      <xdr:nvCxnSpPr>
        <xdr:cNvPr id="320" name="直線コネクタ 319"/>
        <xdr:cNvCxnSpPr/>
      </xdr:nvCxnSpPr>
      <xdr:spPr>
        <a:xfrm>
          <a:off x="13893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21" name="フローチャート: 判断 320"/>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22" name="テキスト ボックス 321"/>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58420</xdr:rowOff>
    </xdr:to>
    <xdr:cxnSp macro="">
      <xdr:nvCxnSpPr>
        <xdr:cNvPr id="323" name="直線コネクタ 322"/>
        <xdr:cNvCxnSpPr/>
      </xdr:nvCxnSpPr>
      <xdr:spPr>
        <a:xfrm>
          <a:off x="13004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72390</xdr:rowOff>
    </xdr:from>
    <xdr:to>
      <xdr:col>69</xdr:col>
      <xdr:colOff>142875</xdr:colOff>
      <xdr:row>36</xdr:row>
      <xdr:rowOff>2540</xdr:rowOff>
    </xdr:to>
    <xdr:sp macro="" textlink="">
      <xdr:nvSpPr>
        <xdr:cNvPr id="324" name="フローチャート: 判断 323"/>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158767</xdr:rowOff>
    </xdr:from>
    <xdr:ext cx="762000" cy="259045"/>
    <xdr:sp macro="" textlink="">
      <xdr:nvSpPr>
        <xdr:cNvPr id="325" name="テキスト ボックス 324"/>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26" name="フローチャート: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118110</xdr:rowOff>
    </xdr:from>
    <xdr:to>
      <xdr:col>82</xdr:col>
      <xdr:colOff>158750</xdr:colOff>
      <xdr:row>34</xdr:row>
      <xdr:rowOff>48260</xdr:rowOff>
    </xdr:to>
    <xdr:sp macro="" textlink="">
      <xdr:nvSpPr>
        <xdr:cNvPr id="333" name="楕円 332"/>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134637</xdr:rowOff>
    </xdr:from>
    <xdr:ext cx="762000" cy="259045"/>
    <xdr:sp macro="" textlink="">
      <xdr:nvSpPr>
        <xdr:cNvPr id="334" name="補助費等該当値テキスト"/>
        <xdr:cNvSpPr txBox="1"/>
      </xdr:nvSpPr>
      <xdr:spPr>
        <a:xfrm>
          <a:off x="16598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5" name="楕円 334"/>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6" name="テキスト ボックス 335"/>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7" name="楕円 336"/>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8" name="テキスト ボックス 337"/>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9" name="楕円 338"/>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0" name="テキスト ボックス 339"/>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1" name="楕円 340"/>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2" name="テキスト ボックス 341"/>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ポイントの増加（悪化）。類似団体平均と比較して約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割程度の数値にとどまっており、引き続き類似団体内最小の数値となっている。歳出全体に対する公債費の割合が比較的低いことからこの差が生じているものとみられる。</a:t>
          </a:r>
        </a:p>
        <a:p>
          <a:r>
            <a:rPr kumimoji="1" lang="ja-JP" altLang="en-US" sz="1300">
              <a:latin typeface="ＭＳ Ｐゴシック" panose="020B0600070205080204" pitchFamily="50" charset="-128"/>
              <a:ea typeface="ＭＳ Ｐゴシック" panose="020B0600070205080204" pitchFamily="50" charset="-128"/>
            </a:rPr>
            <a:t>　大規模事業に係る償還が順次開始していくことから、今後の指標悪化が懸念されるため、自主財源の確保や地方債の発行抑制を通じ、良好な水準の維持に努める。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70" name="直線コネクタ 369"/>
        <xdr:cNvCxnSpPr/>
      </xdr:nvCxnSpPr>
      <xdr:spPr>
        <a:xfrm flipV="1">
          <a:off x="4826000" y="125247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1"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2" name="直線コネクタ 371"/>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3"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4" name="直線コネクタ 373"/>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111760</xdr:rowOff>
    </xdr:from>
    <xdr:to>
      <xdr:col>24</xdr:col>
      <xdr:colOff>25400</xdr:colOff>
      <xdr:row>73</xdr:row>
      <xdr:rowOff>8890</xdr:rowOff>
    </xdr:to>
    <xdr:cxnSp macro="">
      <xdr:nvCxnSpPr>
        <xdr:cNvPr id="375" name="直線コネクタ 374"/>
        <xdr:cNvCxnSpPr/>
      </xdr:nvCxnSpPr>
      <xdr:spPr>
        <a:xfrm>
          <a:off x="3987800" y="12456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132097</xdr:rowOff>
    </xdr:from>
    <xdr:ext cx="762000" cy="259045"/>
    <xdr:sp macro="" textlink="">
      <xdr:nvSpPr>
        <xdr:cNvPr id="376" name="公債費平均値テキスト"/>
        <xdr:cNvSpPr txBox="1"/>
      </xdr:nvSpPr>
      <xdr:spPr>
        <a:xfrm>
          <a:off x="4914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7" name="フローチャート: 判断 376"/>
        <xdr:cNvSpPr/>
      </xdr:nvSpPr>
      <xdr:spPr>
        <a:xfrm>
          <a:off x="4775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111760</xdr:rowOff>
    </xdr:from>
    <xdr:to>
      <xdr:col>19</xdr:col>
      <xdr:colOff>187325</xdr:colOff>
      <xdr:row>72</xdr:row>
      <xdr:rowOff>127000</xdr:rowOff>
    </xdr:to>
    <xdr:cxnSp macro="">
      <xdr:nvCxnSpPr>
        <xdr:cNvPr id="378" name="直線コネクタ 377"/>
        <xdr:cNvCxnSpPr/>
      </xdr:nvCxnSpPr>
      <xdr:spPr>
        <a:xfrm flipV="1">
          <a:off x="3098800" y="12456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79" name="フローチャート: 判断 378"/>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80" name="テキスト ボックス 379"/>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127000</xdr:rowOff>
    </xdr:from>
    <xdr:to>
      <xdr:col>15</xdr:col>
      <xdr:colOff>98425</xdr:colOff>
      <xdr:row>72</xdr:row>
      <xdr:rowOff>142240</xdr:rowOff>
    </xdr:to>
    <xdr:cxnSp macro="">
      <xdr:nvCxnSpPr>
        <xdr:cNvPr id="381" name="直線コネクタ 380"/>
        <xdr:cNvCxnSpPr/>
      </xdr:nvCxnSpPr>
      <xdr:spPr>
        <a:xfrm flipV="1">
          <a:off x="2209800" y="12471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110490</xdr:rowOff>
    </xdr:from>
    <xdr:to>
      <xdr:col>15</xdr:col>
      <xdr:colOff>149225</xdr:colOff>
      <xdr:row>76</xdr:row>
      <xdr:rowOff>40639</xdr:rowOff>
    </xdr:to>
    <xdr:sp macro="" textlink="">
      <xdr:nvSpPr>
        <xdr:cNvPr id="382" name="フローチャート: 判断 381"/>
        <xdr:cNvSpPr/>
      </xdr:nvSpPr>
      <xdr:spPr>
        <a:xfrm>
          <a:off x="3048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25416</xdr:rowOff>
    </xdr:from>
    <xdr:ext cx="762000" cy="259045"/>
    <xdr:sp macro="" textlink="">
      <xdr:nvSpPr>
        <xdr:cNvPr id="383" name="テキスト ボックス 382"/>
        <xdr:cNvSpPr txBox="1"/>
      </xdr:nvSpPr>
      <xdr:spPr>
        <a:xfrm>
          <a:off x="2717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127000</xdr:rowOff>
    </xdr:from>
    <xdr:to>
      <xdr:col>11</xdr:col>
      <xdr:colOff>9525</xdr:colOff>
      <xdr:row>72</xdr:row>
      <xdr:rowOff>142240</xdr:rowOff>
    </xdr:to>
    <xdr:cxnSp macro="">
      <xdr:nvCxnSpPr>
        <xdr:cNvPr id="384" name="直線コネクタ 383"/>
        <xdr:cNvCxnSpPr/>
      </xdr:nvCxnSpPr>
      <xdr:spPr>
        <a:xfrm>
          <a:off x="1320800" y="12471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85" name="フローチャート: 判断 384"/>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86" name="テキスト ボックス 385"/>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7" name="フローチャート: 判断 386"/>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88" name="テキスト ボックス 387"/>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129540</xdr:rowOff>
    </xdr:from>
    <xdr:to>
      <xdr:col>24</xdr:col>
      <xdr:colOff>76200</xdr:colOff>
      <xdr:row>73</xdr:row>
      <xdr:rowOff>59690</xdr:rowOff>
    </xdr:to>
    <xdr:sp macro="" textlink="">
      <xdr:nvSpPr>
        <xdr:cNvPr id="394" name="楕円 393"/>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38117</xdr:rowOff>
    </xdr:from>
    <xdr:ext cx="762000" cy="259045"/>
    <xdr:sp macro="" textlink="">
      <xdr:nvSpPr>
        <xdr:cNvPr id="395" name="公債費該当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60960</xdr:rowOff>
    </xdr:from>
    <xdr:to>
      <xdr:col>20</xdr:col>
      <xdr:colOff>38100</xdr:colOff>
      <xdr:row>72</xdr:row>
      <xdr:rowOff>162560</xdr:rowOff>
    </xdr:to>
    <xdr:sp macro="" textlink="">
      <xdr:nvSpPr>
        <xdr:cNvPr id="396" name="楕円 395"/>
        <xdr:cNvSpPr/>
      </xdr:nvSpPr>
      <xdr:spPr>
        <a:xfrm>
          <a:off x="3937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1287</xdr:rowOff>
    </xdr:from>
    <xdr:ext cx="736600" cy="259045"/>
    <xdr:sp macro="" textlink="">
      <xdr:nvSpPr>
        <xdr:cNvPr id="397" name="テキスト ボックス 396"/>
        <xdr:cNvSpPr txBox="1"/>
      </xdr:nvSpPr>
      <xdr:spPr>
        <a:xfrm>
          <a:off x="3606800" y="1217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76200</xdr:rowOff>
    </xdr:from>
    <xdr:to>
      <xdr:col>15</xdr:col>
      <xdr:colOff>149225</xdr:colOff>
      <xdr:row>73</xdr:row>
      <xdr:rowOff>6350</xdr:rowOff>
    </xdr:to>
    <xdr:sp macro="" textlink="">
      <xdr:nvSpPr>
        <xdr:cNvPr id="398" name="楕円 397"/>
        <xdr:cNvSpPr/>
      </xdr:nvSpPr>
      <xdr:spPr>
        <a:xfrm>
          <a:off x="3048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16527</xdr:rowOff>
    </xdr:from>
    <xdr:ext cx="762000" cy="259045"/>
    <xdr:sp macro="" textlink="">
      <xdr:nvSpPr>
        <xdr:cNvPr id="399" name="テキスト ボックス 398"/>
        <xdr:cNvSpPr txBox="1"/>
      </xdr:nvSpPr>
      <xdr:spPr>
        <a:xfrm>
          <a:off x="2717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91440</xdr:rowOff>
    </xdr:from>
    <xdr:to>
      <xdr:col>11</xdr:col>
      <xdr:colOff>60325</xdr:colOff>
      <xdr:row>73</xdr:row>
      <xdr:rowOff>21590</xdr:rowOff>
    </xdr:to>
    <xdr:sp macro="" textlink="">
      <xdr:nvSpPr>
        <xdr:cNvPr id="400" name="楕円 399"/>
        <xdr:cNvSpPr/>
      </xdr:nvSpPr>
      <xdr:spPr>
        <a:xfrm>
          <a:off x="2159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31767</xdr:rowOff>
    </xdr:from>
    <xdr:ext cx="762000" cy="259045"/>
    <xdr:sp macro="" textlink="">
      <xdr:nvSpPr>
        <xdr:cNvPr id="401" name="テキスト ボックス 400"/>
        <xdr:cNvSpPr txBox="1"/>
      </xdr:nvSpPr>
      <xdr:spPr>
        <a:xfrm>
          <a:off x="1828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76200</xdr:rowOff>
    </xdr:from>
    <xdr:to>
      <xdr:col>6</xdr:col>
      <xdr:colOff>171450</xdr:colOff>
      <xdr:row>73</xdr:row>
      <xdr:rowOff>6350</xdr:rowOff>
    </xdr:to>
    <xdr:sp macro="" textlink="">
      <xdr:nvSpPr>
        <xdr:cNvPr id="402" name="楕円 401"/>
        <xdr:cNvSpPr/>
      </xdr:nvSpPr>
      <xdr:spPr>
        <a:xfrm>
          <a:off x="1270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16527</xdr:rowOff>
    </xdr:from>
    <xdr:ext cx="762000" cy="259045"/>
    <xdr:sp macro="" textlink="">
      <xdr:nvSpPr>
        <xdr:cNvPr id="403" name="テキスト ボックス 402"/>
        <xdr:cNvSpPr txBox="1"/>
      </xdr:nvSpPr>
      <xdr:spPr>
        <a:xfrm>
          <a:off x="939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増加（悪化）。主に物件費の悪化が著しいことから、類似団体平均を上回っていることに加え、全国平均も上回っている。人件費、物件費、扶助費という主要な経費が類似団体と比較して良好でない数値となっていることから、定員管理計画の見直しや、物件費の見直しなど、数値の改善に向けた取組を推進し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143329</xdr:rowOff>
    </xdr:to>
    <xdr:cxnSp macro="">
      <xdr:nvCxnSpPr>
        <xdr:cNvPr id="433" name="直線コネクタ 432"/>
        <xdr:cNvCxnSpPr/>
      </xdr:nvCxnSpPr>
      <xdr:spPr>
        <a:xfrm flipV="1">
          <a:off x="16510000" y="123571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6"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7" name="直線コネクタ 436"/>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80</xdr:row>
      <xdr:rowOff>12700</xdr:rowOff>
    </xdr:to>
    <xdr:cxnSp macro="">
      <xdr:nvCxnSpPr>
        <xdr:cNvPr id="438" name="直線コネクタ 437"/>
        <xdr:cNvCxnSpPr/>
      </xdr:nvCxnSpPr>
      <xdr:spPr>
        <a:xfrm>
          <a:off x="15671800" y="13238843"/>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57348</xdr:rowOff>
    </xdr:from>
    <xdr:ext cx="762000" cy="259045"/>
    <xdr:sp macro="" textlink="">
      <xdr:nvSpPr>
        <xdr:cNvPr id="439" name="公債費以外平均値テキスト"/>
        <xdr:cNvSpPr txBox="1"/>
      </xdr:nvSpPr>
      <xdr:spPr>
        <a:xfrm>
          <a:off x="16598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40" name="フローチャート: 判断 439"/>
        <xdr:cNvSpPr/>
      </xdr:nvSpPr>
      <xdr:spPr>
        <a:xfrm>
          <a:off x="16459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37193</xdr:rowOff>
    </xdr:from>
    <xdr:to>
      <xdr:col>78</xdr:col>
      <xdr:colOff>69850</xdr:colOff>
      <xdr:row>79</xdr:row>
      <xdr:rowOff>9979</xdr:rowOff>
    </xdr:to>
    <xdr:cxnSp macro="">
      <xdr:nvCxnSpPr>
        <xdr:cNvPr id="441" name="直線コネクタ 440"/>
        <xdr:cNvCxnSpPr/>
      </xdr:nvCxnSpPr>
      <xdr:spPr>
        <a:xfrm flipV="1">
          <a:off x="14782800" y="13238843"/>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100693</xdr:rowOff>
    </xdr:from>
    <xdr:to>
      <xdr:col>78</xdr:col>
      <xdr:colOff>120650</xdr:colOff>
      <xdr:row>76</xdr:row>
      <xdr:rowOff>30843</xdr:rowOff>
    </xdr:to>
    <xdr:sp macro="" textlink="">
      <xdr:nvSpPr>
        <xdr:cNvPr id="442" name="フローチャート: 判断 441"/>
        <xdr:cNvSpPr/>
      </xdr:nvSpPr>
      <xdr:spPr>
        <a:xfrm>
          <a:off x="15621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43" name="テキスト ボックス 442"/>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79</xdr:row>
      <xdr:rowOff>9979</xdr:rowOff>
    </xdr:to>
    <xdr:cxnSp macro="">
      <xdr:nvCxnSpPr>
        <xdr:cNvPr id="444" name="直線コネクタ 443"/>
        <xdr:cNvCxnSpPr/>
      </xdr:nvCxnSpPr>
      <xdr:spPr>
        <a:xfrm>
          <a:off x="13893800" y="13532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5" name="フローチャート: 判断 444"/>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6" name="テキスト ボックス 445"/>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137886</xdr:rowOff>
    </xdr:from>
    <xdr:to>
      <xdr:col>69</xdr:col>
      <xdr:colOff>92075</xdr:colOff>
      <xdr:row>78</xdr:row>
      <xdr:rowOff>159657</xdr:rowOff>
    </xdr:to>
    <xdr:cxnSp macro="">
      <xdr:nvCxnSpPr>
        <xdr:cNvPr id="447" name="直線コネクタ 446"/>
        <xdr:cNvCxnSpPr/>
      </xdr:nvCxnSpPr>
      <xdr:spPr>
        <a:xfrm>
          <a:off x="13004800" y="1351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163286</xdr:rowOff>
    </xdr:from>
    <xdr:to>
      <xdr:col>69</xdr:col>
      <xdr:colOff>142875</xdr:colOff>
      <xdr:row>79</xdr:row>
      <xdr:rowOff>93436</xdr:rowOff>
    </xdr:to>
    <xdr:sp macro="" textlink="">
      <xdr:nvSpPr>
        <xdr:cNvPr id="448" name="フローチャート: 判断 447"/>
        <xdr:cNvSpPr/>
      </xdr:nvSpPr>
      <xdr:spPr>
        <a:xfrm>
          <a:off x="13843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78213</xdr:rowOff>
    </xdr:from>
    <xdr:ext cx="762000" cy="259045"/>
    <xdr:sp macro="" textlink="">
      <xdr:nvSpPr>
        <xdr:cNvPr id="449" name="テキスト ボックス 448"/>
        <xdr:cNvSpPr txBox="1"/>
      </xdr:nvSpPr>
      <xdr:spPr>
        <a:xfrm>
          <a:off x="13512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0" name="フローチャート: 判断 449"/>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51" name="テキスト ボックス 450"/>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7" name="楕円 456"/>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8"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9" name="楕円 458"/>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60" name="テキスト ボックス 459"/>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130629</xdr:rowOff>
    </xdr:from>
    <xdr:to>
      <xdr:col>74</xdr:col>
      <xdr:colOff>31750</xdr:colOff>
      <xdr:row>79</xdr:row>
      <xdr:rowOff>60779</xdr:rowOff>
    </xdr:to>
    <xdr:sp macro="" textlink="">
      <xdr:nvSpPr>
        <xdr:cNvPr id="461" name="楕円 460"/>
        <xdr:cNvSpPr/>
      </xdr:nvSpPr>
      <xdr:spPr>
        <a:xfrm>
          <a:off x="14732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70956</xdr:rowOff>
    </xdr:from>
    <xdr:ext cx="762000" cy="259045"/>
    <xdr:sp macro="" textlink="">
      <xdr:nvSpPr>
        <xdr:cNvPr id="462" name="テキスト ボックス 461"/>
        <xdr:cNvSpPr txBox="1"/>
      </xdr:nvSpPr>
      <xdr:spPr>
        <a:xfrm>
          <a:off x="14401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63" name="楕円 462"/>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49184</xdr:rowOff>
    </xdr:from>
    <xdr:ext cx="762000" cy="259045"/>
    <xdr:sp macro="" textlink="">
      <xdr:nvSpPr>
        <xdr:cNvPr id="464" name="テキスト ボックス 463"/>
        <xdr:cNvSpPr txBox="1"/>
      </xdr:nvSpPr>
      <xdr:spPr>
        <a:xfrm>
          <a:off x="13512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87086</xdr:rowOff>
    </xdr:from>
    <xdr:to>
      <xdr:col>65</xdr:col>
      <xdr:colOff>53975</xdr:colOff>
      <xdr:row>79</xdr:row>
      <xdr:rowOff>17236</xdr:rowOff>
    </xdr:to>
    <xdr:sp macro="" textlink="">
      <xdr:nvSpPr>
        <xdr:cNvPr id="465" name="楕円 464"/>
        <xdr:cNvSpPr/>
      </xdr:nvSpPr>
      <xdr:spPr>
        <a:xfrm>
          <a:off x="12954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2013</xdr:rowOff>
    </xdr:from>
    <xdr:ext cx="762000" cy="259045"/>
    <xdr:sp macro="" textlink="">
      <xdr:nvSpPr>
        <xdr:cNvPr id="466" name="テキスト ボックス 465"/>
        <xdr:cNvSpPr txBox="1"/>
      </xdr:nvSpPr>
      <xdr:spPr>
        <a:xfrm>
          <a:off x="12623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xdr:cNvCxnSpPr/>
      </xdr:nvCxnSpPr>
      <xdr:spPr bwMode="auto">
        <a:xfrm flipV="1">
          <a:off x="5651500" y="2060346"/>
          <a:ext cx="0" cy="1334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98429</xdr:rowOff>
    </xdr:from>
    <xdr:ext cx="762000" cy="259045"/>
    <xdr:sp macro="" textlink="">
      <xdr:nvSpPr>
        <xdr:cNvPr id="46" name="人口1人当たり決算額の推移最小値テキスト130"/>
        <xdr:cNvSpPr txBox="1"/>
      </xdr:nvSpPr>
      <xdr:spPr>
        <a:xfrm>
          <a:off x="5740400" y="340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xdr:cNvCxnSpPr/>
      </xdr:nvCxnSpPr>
      <xdr:spPr bwMode="auto">
        <a:xfrm>
          <a:off x="5562600" y="33945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xdr:cNvSpPr txBox="1"/>
      </xdr:nvSpPr>
      <xdr:spPr>
        <a:xfrm>
          <a:off x="5740400" y="18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xdr:cNvCxnSpPr/>
      </xdr:nvCxnSpPr>
      <xdr:spPr bwMode="auto">
        <a:xfrm>
          <a:off x="5562600" y="206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88252</xdr:rowOff>
    </xdr:from>
    <xdr:to>
      <xdr:col>29</xdr:col>
      <xdr:colOff>127000</xdr:colOff>
      <xdr:row>19</xdr:row>
      <xdr:rowOff>137135</xdr:rowOff>
    </xdr:to>
    <xdr:cxnSp macro="">
      <xdr:nvCxnSpPr>
        <xdr:cNvPr id="50" name="直線コネクタ 49"/>
        <xdr:cNvCxnSpPr/>
      </xdr:nvCxnSpPr>
      <xdr:spPr bwMode="auto">
        <a:xfrm flipV="1">
          <a:off x="5003800" y="3393427"/>
          <a:ext cx="647700" cy="4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38015</xdr:rowOff>
    </xdr:from>
    <xdr:ext cx="762000" cy="259045"/>
    <xdr:sp macro="" textlink="">
      <xdr:nvSpPr>
        <xdr:cNvPr id="51" name="人口1人当たり決算額の推移平均値テキスト130"/>
        <xdr:cNvSpPr txBox="1"/>
      </xdr:nvSpPr>
      <xdr:spPr>
        <a:xfrm>
          <a:off x="5740400" y="2485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xdr:cNvSpPr/>
      </xdr:nvSpPr>
      <xdr:spPr bwMode="auto">
        <a:xfrm>
          <a:off x="56007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137135</xdr:rowOff>
    </xdr:from>
    <xdr:to>
      <xdr:col>26</xdr:col>
      <xdr:colOff>50800</xdr:colOff>
      <xdr:row>20</xdr:row>
      <xdr:rowOff>30797</xdr:rowOff>
    </xdr:to>
    <xdr:cxnSp macro="">
      <xdr:nvCxnSpPr>
        <xdr:cNvPr id="53" name="直線コネクタ 52"/>
        <xdr:cNvCxnSpPr/>
      </xdr:nvCxnSpPr>
      <xdr:spPr bwMode="auto">
        <a:xfrm flipV="1">
          <a:off x="4305300" y="3442310"/>
          <a:ext cx="698500" cy="65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xdr:cNvSpPr/>
      </xdr:nvSpPr>
      <xdr:spPr bwMode="auto">
        <a:xfrm>
          <a:off x="49530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2697</xdr:rowOff>
    </xdr:from>
    <xdr:ext cx="736600" cy="259045"/>
    <xdr:sp macro="" textlink="">
      <xdr:nvSpPr>
        <xdr:cNvPr id="55" name="テキスト ボックス 54"/>
        <xdr:cNvSpPr txBox="1"/>
      </xdr:nvSpPr>
      <xdr:spPr>
        <a:xfrm>
          <a:off x="4622800" y="245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30797</xdr:rowOff>
    </xdr:from>
    <xdr:to>
      <xdr:col>22</xdr:col>
      <xdr:colOff>114300</xdr:colOff>
      <xdr:row>20</xdr:row>
      <xdr:rowOff>86995</xdr:rowOff>
    </xdr:to>
    <xdr:cxnSp macro="">
      <xdr:nvCxnSpPr>
        <xdr:cNvPr id="56" name="直線コネクタ 55"/>
        <xdr:cNvCxnSpPr/>
      </xdr:nvCxnSpPr>
      <xdr:spPr bwMode="auto">
        <a:xfrm flipV="1">
          <a:off x="3606800" y="3507422"/>
          <a:ext cx="698500" cy="5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94336</xdr:rowOff>
    </xdr:from>
    <xdr:to>
      <xdr:col>22</xdr:col>
      <xdr:colOff>165100</xdr:colOff>
      <xdr:row>17</xdr:row>
      <xdr:rowOff>24486</xdr:rowOff>
    </xdr:to>
    <xdr:sp macro="" textlink="">
      <xdr:nvSpPr>
        <xdr:cNvPr id="57" name="フローチャート: 判断 56"/>
        <xdr:cNvSpPr/>
      </xdr:nvSpPr>
      <xdr:spPr bwMode="auto">
        <a:xfrm>
          <a:off x="42545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34663</xdr:rowOff>
    </xdr:from>
    <xdr:ext cx="762000" cy="259045"/>
    <xdr:sp macro="" textlink="">
      <xdr:nvSpPr>
        <xdr:cNvPr id="58" name="テキスト ボックス 57"/>
        <xdr:cNvSpPr txBox="1"/>
      </xdr:nvSpPr>
      <xdr:spPr>
        <a:xfrm>
          <a:off x="3924300" y="26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86995</xdr:rowOff>
    </xdr:from>
    <xdr:to>
      <xdr:col>18</xdr:col>
      <xdr:colOff>177800</xdr:colOff>
      <xdr:row>20</xdr:row>
      <xdr:rowOff>120104</xdr:rowOff>
    </xdr:to>
    <xdr:cxnSp macro="">
      <xdr:nvCxnSpPr>
        <xdr:cNvPr id="59" name="直線コネクタ 58"/>
        <xdr:cNvCxnSpPr/>
      </xdr:nvCxnSpPr>
      <xdr:spPr bwMode="auto">
        <a:xfrm flipV="1">
          <a:off x="2908300" y="3563620"/>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120548</xdr:rowOff>
    </xdr:from>
    <xdr:to>
      <xdr:col>19</xdr:col>
      <xdr:colOff>38100</xdr:colOff>
      <xdr:row>17</xdr:row>
      <xdr:rowOff>50698</xdr:rowOff>
    </xdr:to>
    <xdr:sp macro="" textlink="">
      <xdr:nvSpPr>
        <xdr:cNvPr id="60" name="フローチャート: 判断 59"/>
        <xdr:cNvSpPr/>
      </xdr:nvSpPr>
      <xdr:spPr bwMode="auto">
        <a:xfrm>
          <a:off x="35560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60875</xdr:rowOff>
    </xdr:from>
    <xdr:ext cx="762000" cy="259045"/>
    <xdr:sp macro="" textlink="">
      <xdr:nvSpPr>
        <xdr:cNvPr id="61" name="テキスト ボックス 60"/>
        <xdr:cNvSpPr txBox="1"/>
      </xdr:nvSpPr>
      <xdr:spPr>
        <a:xfrm>
          <a:off x="32258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9258</xdr:rowOff>
    </xdr:from>
    <xdr:to>
      <xdr:col>15</xdr:col>
      <xdr:colOff>101600</xdr:colOff>
      <xdr:row>17</xdr:row>
      <xdr:rowOff>110858</xdr:rowOff>
    </xdr:to>
    <xdr:sp macro="" textlink="">
      <xdr:nvSpPr>
        <xdr:cNvPr id="62" name="フローチャート: 判断 61"/>
        <xdr:cNvSpPr/>
      </xdr:nvSpPr>
      <xdr:spPr bwMode="auto">
        <a:xfrm>
          <a:off x="28575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121035</xdr:rowOff>
    </xdr:from>
    <xdr:ext cx="762000" cy="259045"/>
    <xdr:sp macro="" textlink="">
      <xdr:nvSpPr>
        <xdr:cNvPr id="63" name="テキスト ボックス 62"/>
        <xdr:cNvSpPr txBox="1"/>
      </xdr:nvSpPr>
      <xdr:spPr>
        <a:xfrm>
          <a:off x="2527300" y="274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37452</xdr:rowOff>
    </xdr:from>
    <xdr:to>
      <xdr:col>29</xdr:col>
      <xdr:colOff>177800</xdr:colOff>
      <xdr:row>19</xdr:row>
      <xdr:rowOff>139052</xdr:rowOff>
    </xdr:to>
    <xdr:sp macro="" textlink="">
      <xdr:nvSpPr>
        <xdr:cNvPr id="69" name="楕円 68"/>
        <xdr:cNvSpPr/>
      </xdr:nvSpPr>
      <xdr:spPr bwMode="auto">
        <a:xfrm>
          <a:off x="5600700" y="334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117479</xdr:rowOff>
    </xdr:from>
    <xdr:ext cx="762000" cy="259045"/>
    <xdr:sp macro="" textlink="">
      <xdr:nvSpPr>
        <xdr:cNvPr id="70" name="人口1人当たり決算額の推移該当値テキスト130"/>
        <xdr:cNvSpPr txBox="1"/>
      </xdr:nvSpPr>
      <xdr:spPr>
        <a:xfrm>
          <a:off x="5740400" y="325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86335</xdr:rowOff>
    </xdr:from>
    <xdr:to>
      <xdr:col>26</xdr:col>
      <xdr:colOff>101600</xdr:colOff>
      <xdr:row>20</xdr:row>
      <xdr:rowOff>16485</xdr:rowOff>
    </xdr:to>
    <xdr:sp macro="" textlink="">
      <xdr:nvSpPr>
        <xdr:cNvPr id="71" name="楕円 70"/>
        <xdr:cNvSpPr/>
      </xdr:nvSpPr>
      <xdr:spPr bwMode="auto">
        <a:xfrm>
          <a:off x="4953000" y="339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1262</xdr:rowOff>
    </xdr:from>
    <xdr:ext cx="736600" cy="259045"/>
    <xdr:sp macro="" textlink="">
      <xdr:nvSpPr>
        <xdr:cNvPr id="72" name="テキスト ボックス 71"/>
        <xdr:cNvSpPr txBox="1"/>
      </xdr:nvSpPr>
      <xdr:spPr>
        <a:xfrm>
          <a:off x="4622800" y="3477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151447</xdr:rowOff>
    </xdr:from>
    <xdr:to>
      <xdr:col>22</xdr:col>
      <xdr:colOff>165100</xdr:colOff>
      <xdr:row>20</xdr:row>
      <xdr:rowOff>81597</xdr:rowOff>
    </xdr:to>
    <xdr:sp macro="" textlink="">
      <xdr:nvSpPr>
        <xdr:cNvPr id="73" name="楕円 72"/>
        <xdr:cNvSpPr/>
      </xdr:nvSpPr>
      <xdr:spPr bwMode="auto">
        <a:xfrm>
          <a:off x="4254500" y="345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66374</xdr:rowOff>
    </xdr:from>
    <xdr:ext cx="762000" cy="259045"/>
    <xdr:sp macro="" textlink="">
      <xdr:nvSpPr>
        <xdr:cNvPr id="74" name="テキスト ボックス 73"/>
        <xdr:cNvSpPr txBox="1"/>
      </xdr:nvSpPr>
      <xdr:spPr>
        <a:xfrm>
          <a:off x="3924300" y="354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36195</xdr:rowOff>
    </xdr:from>
    <xdr:to>
      <xdr:col>19</xdr:col>
      <xdr:colOff>38100</xdr:colOff>
      <xdr:row>20</xdr:row>
      <xdr:rowOff>137795</xdr:rowOff>
    </xdr:to>
    <xdr:sp macro="" textlink="">
      <xdr:nvSpPr>
        <xdr:cNvPr id="75" name="楕円 74"/>
        <xdr:cNvSpPr/>
      </xdr:nvSpPr>
      <xdr:spPr bwMode="auto">
        <a:xfrm>
          <a:off x="3556000" y="351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122572</xdr:rowOff>
    </xdr:from>
    <xdr:ext cx="762000" cy="259045"/>
    <xdr:sp macro="" textlink="">
      <xdr:nvSpPr>
        <xdr:cNvPr id="76" name="テキスト ボックス 75"/>
        <xdr:cNvSpPr txBox="1"/>
      </xdr:nvSpPr>
      <xdr:spPr>
        <a:xfrm>
          <a:off x="3225800" y="359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69304</xdr:rowOff>
    </xdr:from>
    <xdr:to>
      <xdr:col>15</xdr:col>
      <xdr:colOff>101600</xdr:colOff>
      <xdr:row>20</xdr:row>
      <xdr:rowOff>170904</xdr:rowOff>
    </xdr:to>
    <xdr:sp macro="" textlink="">
      <xdr:nvSpPr>
        <xdr:cNvPr id="77" name="楕円 76"/>
        <xdr:cNvSpPr/>
      </xdr:nvSpPr>
      <xdr:spPr bwMode="auto">
        <a:xfrm>
          <a:off x="2857500" y="354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155681</xdr:rowOff>
    </xdr:from>
    <xdr:ext cx="762000" cy="259045"/>
    <xdr:sp macro="" textlink="">
      <xdr:nvSpPr>
        <xdr:cNvPr id="78" name="テキスト ボックス 77"/>
        <xdr:cNvSpPr txBox="1"/>
      </xdr:nvSpPr>
      <xdr:spPr>
        <a:xfrm>
          <a:off x="2527300" y="36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105" name="直線コネクタ 104"/>
        <xdr:cNvCxnSpPr/>
      </xdr:nvCxnSpPr>
      <xdr:spPr bwMode="auto">
        <a:xfrm flipV="1">
          <a:off x="5651500" y="6267874"/>
          <a:ext cx="0" cy="12983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108762</xdr:rowOff>
    </xdr:from>
    <xdr:ext cx="762000" cy="259045"/>
    <xdr:sp macro="" textlink="">
      <xdr:nvSpPr>
        <xdr:cNvPr id="106" name="人口1人当たり決算額の推移最小値テキスト445"/>
        <xdr:cNvSpPr txBox="1"/>
      </xdr:nvSpPr>
      <xdr:spPr>
        <a:xfrm>
          <a:off x="5740400" y="757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7" name="直線コネクタ 106"/>
        <xdr:cNvCxnSpPr/>
      </xdr:nvCxnSpPr>
      <xdr:spPr bwMode="auto">
        <a:xfrm>
          <a:off x="5562600" y="7566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8" name="人口1人当たり決算額の推移最大値テキスト445"/>
        <xdr:cNvSpPr txBox="1"/>
      </xdr:nvSpPr>
      <xdr:spPr>
        <a:xfrm>
          <a:off x="5740400" y="60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9" name="直線コネクタ 108"/>
        <xdr:cNvCxnSpPr/>
      </xdr:nvCxnSpPr>
      <xdr:spPr bwMode="auto">
        <a:xfrm>
          <a:off x="5562600" y="6267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98585</xdr:rowOff>
    </xdr:from>
    <xdr:to>
      <xdr:col>29</xdr:col>
      <xdr:colOff>127000</xdr:colOff>
      <xdr:row>38</xdr:row>
      <xdr:rowOff>114358</xdr:rowOff>
    </xdr:to>
    <xdr:cxnSp macro="">
      <xdr:nvCxnSpPr>
        <xdr:cNvPr id="110" name="直線コネクタ 109"/>
        <xdr:cNvCxnSpPr/>
      </xdr:nvCxnSpPr>
      <xdr:spPr bwMode="auto">
        <a:xfrm flipV="1">
          <a:off x="5003800" y="7566185"/>
          <a:ext cx="6477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158129</xdr:rowOff>
    </xdr:from>
    <xdr:ext cx="762000" cy="259045"/>
    <xdr:sp macro="" textlink="">
      <xdr:nvSpPr>
        <xdr:cNvPr id="111" name="人口1人当たり決算額の推移平均値テキスト445"/>
        <xdr:cNvSpPr txBox="1"/>
      </xdr:nvSpPr>
      <xdr:spPr>
        <a:xfrm>
          <a:off x="5740400" y="6768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12" name="フローチャート: 判断 111"/>
        <xdr:cNvSpPr/>
      </xdr:nvSpPr>
      <xdr:spPr bwMode="auto">
        <a:xfrm>
          <a:off x="5600700" y="6923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88733</xdr:rowOff>
    </xdr:from>
    <xdr:to>
      <xdr:col>26</xdr:col>
      <xdr:colOff>50800</xdr:colOff>
      <xdr:row>38</xdr:row>
      <xdr:rowOff>114358</xdr:rowOff>
    </xdr:to>
    <xdr:cxnSp macro="">
      <xdr:nvCxnSpPr>
        <xdr:cNvPr id="113" name="直線コネクタ 112"/>
        <xdr:cNvCxnSpPr/>
      </xdr:nvCxnSpPr>
      <xdr:spPr bwMode="auto">
        <a:xfrm>
          <a:off x="4305300" y="7556333"/>
          <a:ext cx="698500" cy="2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14" name="フローチャート: 判断 113"/>
        <xdr:cNvSpPr/>
      </xdr:nvSpPr>
      <xdr:spPr bwMode="auto">
        <a:xfrm>
          <a:off x="4953000" y="7008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166603</xdr:rowOff>
    </xdr:from>
    <xdr:ext cx="736600" cy="259045"/>
    <xdr:sp macro="" textlink="">
      <xdr:nvSpPr>
        <xdr:cNvPr id="115" name="テキスト ボックス 114"/>
        <xdr:cNvSpPr txBox="1"/>
      </xdr:nvSpPr>
      <xdr:spPr>
        <a:xfrm>
          <a:off x="4622800" y="677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66466</xdr:rowOff>
    </xdr:from>
    <xdr:to>
      <xdr:col>22</xdr:col>
      <xdr:colOff>114300</xdr:colOff>
      <xdr:row>38</xdr:row>
      <xdr:rowOff>88733</xdr:rowOff>
    </xdr:to>
    <xdr:cxnSp macro="">
      <xdr:nvCxnSpPr>
        <xdr:cNvPr id="116" name="直線コネクタ 115"/>
        <xdr:cNvCxnSpPr/>
      </xdr:nvCxnSpPr>
      <xdr:spPr bwMode="auto">
        <a:xfrm>
          <a:off x="3606800" y="7534066"/>
          <a:ext cx="698500" cy="2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125715</xdr:rowOff>
    </xdr:from>
    <xdr:to>
      <xdr:col>22</xdr:col>
      <xdr:colOff>165100</xdr:colOff>
      <xdr:row>37</xdr:row>
      <xdr:rowOff>55865</xdr:rowOff>
    </xdr:to>
    <xdr:sp macro="" textlink="">
      <xdr:nvSpPr>
        <xdr:cNvPr id="117" name="フローチャート: 判断 116"/>
        <xdr:cNvSpPr/>
      </xdr:nvSpPr>
      <xdr:spPr bwMode="auto">
        <a:xfrm>
          <a:off x="4254500" y="707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237492</xdr:rowOff>
    </xdr:from>
    <xdr:ext cx="762000" cy="259045"/>
    <xdr:sp macro="" textlink="">
      <xdr:nvSpPr>
        <xdr:cNvPr id="118" name="テキスト ボックス 117"/>
        <xdr:cNvSpPr txBox="1"/>
      </xdr:nvSpPr>
      <xdr:spPr>
        <a:xfrm>
          <a:off x="3924300" y="684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66466</xdr:rowOff>
    </xdr:from>
    <xdr:to>
      <xdr:col>18</xdr:col>
      <xdr:colOff>177800</xdr:colOff>
      <xdr:row>38</xdr:row>
      <xdr:rowOff>78400</xdr:rowOff>
    </xdr:to>
    <xdr:cxnSp macro="">
      <xdr:nvCxnSpPr>
        <xdr:cNvPr id="119" name="直線コネクタ 118"/>
        <xdr:cNvCxnSpPr/>
      </xdr:nvCxnSpPr>
      <xdr:spPr bwMode="auto">
        <a:xfrm flipV="1">
          <a:off x="2908300" y="7534066"/>
          <a:ext cx="698500" cy="1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109484</xdr:rowOff>
    </xdr:from>
    <xdr:to>
      <xdr:col>19</xdr:col>
      <xdr:colOff>38100</xdr:colOff>
      <xdr:row>37</xdr:row>
      <xdr:rowOff>39634</xdr:rowOff>
    </xdr:to>
    <xdr:sp macro="" textlink="">
      <xdr:nvSpPr>
        <xdr:cNvPr id="120" name="フローチャート: 判断 119"/>
        <xdr:cNvSpPr/>
      </xdr:nvSpPr>
      <xdr:spPr bwMode="auto">
        <a:xfrm>
          <a:off x="3556000" y="7062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221261</xdr:rowOff>
    </xdr:from>
    <xdr:ext cx="762000" cy="259045"/>
    <xdr:sp macro="" textlink="">
      <xdr:nvSpPr>
        <xdr:cNvPr id="121" name="テキスト ボックス 120"/>
        <xdr:cNvSpPr txBox="1"/>
      </xdr:nvSpPr>
      <xdr:spPr>
        <a:xfrm>
          <a:off x="3225800" y="683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110765</xdr:rowOff>
    </xdr:from>
    <xdr:to>
      <xdr:col>15</xdr:col>
      <xdr:colOff>101600</xdr:colOff>
      <xdr:row>37</xdr:row>
      <xdr:rowOff>40915</xdr:rowOff>
    </xdr:to>
    <xdr:sp macro="" textlink="">
      <xdr:nvSpPr>
        <xdr:cNvPr id="122" name="フローチャート: 判断 121"/>
        <xdr:cNvSpPr/>
      </xdr:nvSpPr>
      <xdr:spPr bwMode="auto">
        <a:xfrm>
          <a:off x="2857500" y="7064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222542</xdr:rowOff>
    </xdr:from>
    <xdr:ext cx="762000" cy="259045"/>
    <xdr:sp macro="" textlink="">
      <xdr:nvSpPr>
        <xdr:cNvPr id="123" name="テキスト ボックス 122"/>
        <xdr:cNvSpPr txBox="1"/>
      </xdr:nvSpPr>
      <xdr:spPr>
        <a:xfrm>
          <a:off x="2527300" y="68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47785</xdr:rowOff>
    </xdr:from>
    <xdr:to>
      <xdr:col>29</xdr:col>
      <xdr:colOff>177800</xdr:colOff>
      <xdr:row>38</xdr:row>
      <xdr:rowOff>149385</xdr:rowOff>
    </xdr:to>
    <xdr:sp macro="" textlink="">
      <xdr:nvSpPr>
        <xdr:cNvPr id="129" name="楕円 128"/>
        <xdr:cNvSpPr/>
      </xdr:nvSpPr>
      <xdr:spPr bwMode="auto">
        <a:xfrm>
          <a:off x="5600700" y="751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299262</xdr:rowOff>
    </xdr:from>
    <xdr:ext cx="762000" cy="259045"/>
    <xdr:sp macro="" textlink="">
      <xdr:nvSpPr>
        <xdr:cNvPr id="130" name="人口1人当たり決算額の推移該当値テキスト445"/>
        <xdr:cNvSpPr txBox="1"/>
      </xdr:nvSpPr>
      <xdr:spPr>
        <a:xfrm>
          <a:off x="5740400" y="74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63558</xdr:rowOff>
    </xdr:from>
    <xdr:to>
      <xdr:col>26</xdr:col>
      <xdr:colOff>101600</xdr:colOff>
      <xdr:row>38</xdr:row>
      <xdr:rowOff>165158</xdr:rowOff>
    </xdr:to>
    <xdr:sp macro="" textlink="">
      <xdr:nvSpPr>
        <xdr:cNvPr id="131" name="楕円 130"/>
        <xdr:cNvSpPr/>
      </xdr:nvSpPr>
      <xdr:spPr bwMode="auto">
        <a:xfrm>
          <a:off x="4953000" y="753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149935</xdr:rowOff>
    </xdr:from>
    <xdr:ext cx="736600" cy="259045"/>
    <xdr:sp macro="" textlink="">
      <xdr:nvSpPr>
        <xdr:cNvPr id="132" name="テキスト ボックス 131"/>
        <xdr:cNvSpPr txBox="1"/>
      </xdr:nvSpPr>
      <xdr:spPr>
        <a:xfrm>
          <a:off x="4622800" y="761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37933</xdr:rowOff>
    </xdr:from>
    <xdr:to>
      <xdr:col>22</xdr:col>
      <xdr:colOff>165100</xdr:colOff>
      <xdr:row>38</xdr:row>
      <xdr:rowOff>139533</xdr:rowOff>
    </xdr:to>
    <xdr:sp macro="" textlink="">
      <xdr:nvSpPr>
        <xdr:cNvPr id="133" name="楕円 132"/>
        <xdr:cNvSpPr/>
      </xdr:nvSpPr>
      <xdr:spPr bwMode="auto">
        <a:xfrm>
          <a:off x="4254500" y="7505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124310</xdr:rowOff>
    </xdr:from>
    <xdr:ext cx="762000" cy="259045"/>
    <xdr:sp macro="" textlink="">
      <xdr:nvSpPr>
        <xdr:cNvPr id="134" name="テキスト ボックス 133"/>
        <xdr:cNvSpPr txBox="1"/>
      </xdr:nvSpPr>
      <xdr:spPr>
        <a:xfrm>
          <a:off x="3924300" y="75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15666</xdr:rowOff>
    </xdr:from>
    <xdr:to>
      <xdr:col>19</xdr:col>
      <xdr:colOff>38100</xdr:colOff>
      <xdr:row>38</xdr:row>
      <xdr:rowOff>117266</xdr:rowOff>
    </xdr:to>
    <xdr:sp macro="" textlink="">
      <xdr:nvSpPr>
        <xdr:cNvPr id="135" name="楕円 134"/>
        <xdr:cNvSpPr/>
      </xdr:nvSpPr>
      <xdr:spPr bwMode="auto">
        <a:xfrm>
          <a:off x="3556000" y="748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102043</xdr:rowOff>
    </xdr:from>
    <xdr:ext cx="762000" cy="259045"/>
    <xdr:sp macro="" textlink="">
      <xdr:nvSpPr>
        <xdr:cNvPr id="136" name="テキスト ボックス 135"/>
        <xdr:cNvSpPr txBox="1"/>
      </xdr:nvSpPr>
      <xdr:spPr>
        <a:xfrm>
          <a:off x="3225800" y="75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27600</xdr:rowOff>
    </xdr:from>
    <xdr:to>
      <xdr:col>15</xdr:col>
      <xdr:colOff>101600</xdr:colOff>
      <xdr:row>38</xdr:row>
      <xdr:rowOff>129200</xdr:rowOff>
    </xdr:to>
    <xdr:sp macro="" textlink="">
      <xdr:nvSpPr>
        <xdr:cNvPr id="137" name="楕円 136"/>
        <xdr:cNvSpPr/>
      </xdr:nvSpPr>
      <xdr:spPr bwMode="auto">
        <a:xfrm>
          <a:off x="2857500" y="749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113977</xdr:rowOff>
    </xdr:from>
    <xdr:ext cx="762000" cy="259045"/>
    <xdr:sp macro="" textlink="">
      <xdr:nvSpPr>
        <xdr:cNvPr id="138" name="テキスト ボックス 137"/>
        <xdr:cNvSpPr txBox="1"/>
      </xdr:nvSpPr>
      <xdr:spPr>
        <a:xfrm>
          <a:off x="2527300" y="75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xdr:cNvCxnSpPr/>
      </xdr:nvCxnSpPr>
      <xdr:spPr>
        <a:xfrm flipV="1">
          <a:off x="4633595" y="5138300"/>
          <a:ext cx="1270" cy="148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xdr:cNvSpPr txBox="1"/>
      </xdr:nvSpPr>
      <xdr:spPr>
        <a:xfrm>
          <a:off x="4686300" y="66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xdr:cNvCxnSpPr/>
      </xdr:nvCxnSpPr>
      <xdr:spPr>
        <a:xfrm>
          <a:off x="4546600" y="66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xdr:cNvSpPr txBox="1"/>
      </xdr:nvSpPr>
      <xdr:spPr>
        <a:xfrm>
          <a:off x="4686300" y="491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xdr:cNvCxnSpPr/>
      </xdr:nvCxnSpPr>
      <xdr:spPr>
        <a:xfrm>
          <a:off x="4546600" y="513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87677</xdr:rowOff>
    </xdr:from>
    <xdr:to>
      <xdr:col>24</xdr:col>
      <xdr:colOff>63500</xdr:colOff>
      <xdr:row>36</xdr:row>
      <xdr:rowOff>119942</xdr:rowOff>
    </xdr:to>
    <xdr:cxnSp macro="">
      <xdr:nvCxnSpPr>
        <xdr:cNvPr id="63" name="直線コネクタ 62"/>
        <xdr:cNvCxnSpPr/>
      </xdr:nvCxnSpPr>
      <xdr:spPr>
        <a:xfrm flipV="1">
          <a:off x="3797300" y="6259877"/>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126636</xdr:rowOff>
    </xdr:from>
    <xdr:ext cx="534377" cy="259045"/>
    <xdr:sp macro="" textlink="">
      <xdr:nvSpPr>
        <xdr:cNvPr id="64" name="人件費平均値テキスト"/>
        <xdr:cNvSpPr txBox="1"/>
      </xdr:nvSpPr>
      <xdr:spPr>
        <a:xfrm>
          <a:off x="4686300" y="5784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xdr:cNvSpPr/>
      </xdr:nvSpPr>
      <xdr:spPr>
        <a:xfrm>
          <a:off x="45847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119942</xdr:rowOff>
    </xdr:from>
    <xdr:to>
      <xdr:col>19</xdr:col>
      <xdr:colOff>177800</xdr:colOff>
      <xdr:row>36</xdr:row>
      <xdr:rowOff>170953</xdr:rowOff>
    </xdr:to>
    <xdr:cxnSp macro="">
      <xdr:nvCxnSpPr>
        <xdr:cNvPr id="66" name="直線コネクタ 65"/>
        <xdr:cNvCxnSpPr/>
      </xdr:nvCxnSpPr>
      <xdr:spPr>
        <a:xfrm flipV="1">
          <a:off x="2908300" y="6292142"/>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xdr:cNvSpPr/>
      </xdr:nvSpPr>
      <xdr:spPr>
        <a:xfrm>
          <a:off x="3746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98148</xdr:rowOff>
    </xdr:from>
    <xdr:ext cx="534377" cy="259045"/>
    <xdr:sp macro="" textlink="">
      <xdr:nvSpPr>
        <xdr:cNvPr id="68" name="テキスト ボックス 67"/>
        <xdr:cNvSpPr txBox="1"/>
      </xdr:nvSpPr>
      <xdr:spPr>
        <a:xfrm>
          <a:off x="3530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170953</xdr:rowOff>
    </xdr:from>
    <xdr:to>
      <xdr:col>15</xdr:col>
      <xdr:colOff>50800</xdr:colOff>
      <xdr:row>38</xdr:row>
      <xdr:rowOff>3846</xdr:rowOff>
    </xdr:to>
    <xdr:cxnSp macro="">
      <xdr:nvCxnSpPr>
        <xdr:cNvPr id="69" name="直線コネクタ 68"/>
        <xdr:cNvCxnSpPr/>
      </xdr:nvCxnSpPr>
      <xdr:spPr>
        <a:xfrm flipV="1">
          <a:off x="2019300" y="6343153"/>
          <a:ext cx="889000" cy="1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107907</xdr:rowOff>
    </xdr:from>
    <xdr:to>
      <xdr:col>15</xdr:col>
      <xdr:colOff>101600</xdr:colOff>
      <xdr:row>36</xdr:row>
      <xdr:rowOff>38057</xdr:rowOff>
    </xdr:to>
    <xdr:sp macro="" textlink="">
      <xdr:nvSpPr>
        <xdr:cNvPr id="70" name="フローチャート: 判断 69"/>
        <xdr:cNvSpPr/>
      </xdr:nvSpPr>
      <xdr:spPr>
        <a:xfrm>
          <a:off x="2857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54584</xdr:rowOff>
    </xdr:from>
    <xdr:ext cx="534377" cy="259045"/>
    <xdr:sp macro="" textlink="">
      <xdr:nvSpPr>
        <xdr:cNvPr id="71" name="テキスト ボックス 70"/>
        <xdr:cNvSpPr txBox="1"/>
      </xdr:nvSpPr>
      <xdr:spPr>
        <a:xfrm>
          <a:off x="2641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3846</xdr:rowOff>
    </xdr:from>
    <xdr:to>
      <xdr:col>10</xdr:col>
      <xdr:colOff>114300</xdr:colOff>
      <xdr:row>38</xdr:row>
      <xdr:rowOff>23212</xdr:rowOff>
    </xdr:to>
    <xdr:cxnSp macro="">
      <xdr:nvCxnSpPr>
        <xdr:cNvPr id="72" name="直線コネクタ 71"/>
        <xdr:cNvCxnSpPr/>
      </xdr:nvCxnSpPr>
      <xdr:spPr>
        <a:xfrm flipV="1">
          <a:off x="1130300" y="6518946"/>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110454</xdr:rowOff>
    </xdr:from>
    <xdr:to>
      <xdr:col>10</xdr:col>
      <xdr:colOff>165100</xdr:colOff>
      <xdr:row>37</xdr:row>
      <xdr:rowOff>40604</xdr:rowOff>
    </xdr:to>
    <xdr:sp macro="" textlink="">
      <xdr:nvSpPr>
        <xdr:cNvPr id="73" name="フローチャート: 判断 72"/>
        <xdr:cNvSpPr/>
      </xdr:nvSpPr>
      <xdr:spPr>
        <a:xfrm>
          <a:off x="1968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57131</xdr:rowOff>
    </xdr:from>
    <xdr:ext cx="534377" cy="259045"/>
    <xdr:sp macro="" textlink="">
      <xdr:nvSpPr>
        <xdr:cNvPr id="74" name="テキスト ボックス 73"/>
        <xdr:cNvSpPr txBox="1"/>
      </xdr:nvSpPr>
      <xdr:spPr>
        <a:xfrm>
          <a:off x="1752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126815</xdr:rowOff>
    </xdr:from>
    <xdr:to>
      <xdr:col>6</xdr:col>
      <xdr:colOff>38100</xdr:colOff>
      <xdr:row>37</xdr:row>
      <xdr:rowOff>56965</xdr:rowOff>
    </xdr:to>
    <xdr:sp macro="" textlink="">
      <xdr:nvSpPr>
        <xdr:cNvPr id="75" name="フローチャート: 判断 74"/>
        <xdr:cNvSpPr/>
      </xdr:nvSpPr>
      <xdr:spPr>
        <a:xfrm>
          <a:off x="1079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73492</xdr:rowOff>
    </xdr:from>
    <xdr:ext cx="534377" cy="259045"/>
    <xdr:sp macro="" textlink="">
      <xdr:nvSpPr>
        <xdr:cNvPr id="76" name="テキスト ボックス 75"/>
        <xdr:cNvSpPr txBox="1"/>
      </xdr:nvSpPr>
      <xdr:spPr>
        <a:xfrm>
          <a:off x="863111" y="60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36877</xdr:rowOff>
    </xdr:from>
    <xdr:to>
      <xdr:col>24</xdr:col>
      <xdr:colOff>114300</xdr:colOff>
      <xdr:row>36</xdr:row>
      <xdr:rowOff>138477</xdr:rowOff>
    </xdr:to>
    <xdr:sp macro="" textlink="">
      <xdr:nvSpPr>
        <xdr:cNvPr id="82" name="楕円 81"/>
        <xdr:cNvSpPr/>
      </xdr:nvSpPr>
      <xdr:spPr>
        <a:xfrm>
          <a:off x="4584700" y="6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15304</xdr:rowOff>
    </xdr:from>
    <xdr:ext cx="534377" cy="259045"/>
    <xdr:sp macro="" textlink="">
      <xdr:nvSpPr>
        <xdr:cNvPr id="83" name="人件費該当値テキスト"/>
        <xdr:cNvSpPr txBox="1"/>
      </xdr:nvSpPr>
      <xdr:spPr>
        <a:xfrm>
          <a:off x="4686300" y="61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69142</xdr:rowOff>
    </xdr:from>
    <xdr:to>
      <xdr:col>20</xdr:col>
      <xdr:colOff>38100</xdr:colOff>
      <xdr:row>36</xdr:row>
      <xdr:rowOff>170742</xdr:rowOff>
    </xdr:to>
    <xdr:sp macro="" textlink="">
      <xdr:nvSpPr>
        <xdr:cNvPr id="84" name="楕円 83"/>
        <xdr:cNvSpPr/>
      </xdr:nvSpPr>
      <xdr:spPr>
        <a:xfrm>
          <a:off x="3746500" y="62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161869</xdr:rowOff>
    </xdr:from>
    <xdr:ext cx="534377" cy="259045"/>
    <xdr:sp macro="" textlink="">
      <xdr:nvSpPr>
        <xdr:cNvPr id="85" name="テキスト ボックス 84"/>
        <xdr:cNvSpPr txBox="1"/>
      </xdr:nvSpPr>
      <xdr:spPr>
        <a:xfrm>
          <a:off x="3530111" y="63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120153</xdr:rowOff>
    </xdr:from>
    <xdr:to>
      <xdr:col>15</xdr:col>
      <xdr:colOff>101600</xdr:colOff>
      <xdr:row>37</xdr:row>
      <xdr:rowOff>50303</xdr:rowOff>
    </xdr:to>
    <xdr:sp macro="" textlink="">
      <xdr:nvSpPr>
        <xdr:cNvPr id="86" name="楕円 85"/>
        <xdr:cNvSpPr/>
      </xdr:nvSpPr>
      <xdr:spPr>
        <a:xfrm>
          <a:off x="2857500" y="62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41430</xdr:rowOff>
    </xdr:from>
    <xdr:ext cx="534377" cy="259045"/>
    <xdr:sp macro="" textlink="">
      <xdr:nvSpPr>
        <xdr:cNvPr id="87" name="テキスト ボックス 86"/>
        <xdr:cNvSpPr txBox="1"/>
      </xdr:nvSpPr>
      <xdr:spPr>
        <a:xfrm>
          <a:off x="2641111" y="63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124496</xdr:rowOff>
    </xdr:from>
    <xdr:to>
      <xdr:col>10</xdr:col>
      <xdr:colOff>165100</xdr:colOff>
      <xdr:row>38</xdr:row>
      <xdr:rowOff>54646</xdr:rowOff>
    </xdr:to>
    <xdr:sp macro="" textlink="">
      <xdr:nvSpPr>
        <xdr:cNvPr id="88" name="楕円 87"/>
        <xdr:cNvSpPr/>
      </xdr:nvSpPr>
      <xdr:spPr>
        <a:xfrm>
          <a:off x="1968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45773</xdr:rowOff>
    </xdr:from>
    <xdr:ext cx="534377" cy="259045"/>
    <xdr:sp macro="" textlink="">
      <xdr:nvSpPr>
        <xdr:cNvPr id="89" name="テキスト ボックス 88"/>
        <xdr:cNvSpPr txBox="1"/>
      </xdr:nvSpPr>
      <xdr:spPr>
        <a:xfrm>
          <a:off x="1752111" y="656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143862</xdr:rowOff>
    </xdr:from>
    <xdr:to>
      <xdr:col>6</xdr:col>
      <xdr:colOff>38100</xdr:colOff>
      <xdr:row>38</xdr:row>
      <xdr:rowOff>74013</xdr:rowOff>
    </xdr:to>
    <xdr:sp macro="" textlink="">
      <xdr:nvSpPr>
        <xdr:cNvPr id="90" name="楕円 89"/>
        <xdr:cNvSpPr/>
      </xdr:nvSpPr>
      <xdr:spPr>
        <a:xfrm>
          <a:off x="1079500" y="648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65139</xdr:rowOff>
    </xdr:from>
    <xdr:ext cx="534377" cy="259045"/>
    <xdr:sp macro="" textlink="">
      <xdr:nvSpPr>
        <xdr:cNvPr id="91" name="テキスト ボックス 90"/>
        <xdr:cNvSpPr txBox="1"/>
      </xdr:nvSpPr>
      <xdr:spPr>
        <a:xfrm>
          <a:off x="863111" y="65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154883</xdr:rowOff>
    </xdr:from>
    <xdr:to>
      <xdr:col>24</xdr:col>
      <xdr:colOff>62865</xdr:colOff>
      <xdr:row>56</xdr:row>
      <xdr:rowOff>112001</xdr:rowOff>
    </xdr:to>
    <xdr:cxnSp macro="">
      <xdr:nvCxnSpPr>
        <xdr:cNvPr id="116" name="直線コネクタ 115"/>
        <xdr:cNvCxnSpPr/>
      </xdr:nvCxnSpPr>
      <xdr:spPr>
        <a:xfrm flipV="1">
          <a:off x="4633595" y="8727383"/>
          <a:ext cx="1270" cy="98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115828</xdr:rowOff>
    </xdr:from>
    <xdr:ext cx="534377" cy="259045"/>
    <xdr:sp macro="" textlink="">
      <xdr:nvSpPr>
        <xdr:cNvPr id="117" name="物件費最小値テキスト"/>
        <xdr:cNvSpPr txBox="1"/>
      </xdr:nvSpPr>
      <xdr:spPr>
        <a:xfrm>
          <a:off x="4686300" y="97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112001</xdr:rowOff>
    </xdr:from>
    <xdr:to>
      <xdr:col>24</xdr:col>
      <xdr:colOff>152400</xdr:colOff>
      <xdr:row>56</xdr:row>
      <xdr:rowOff>112001</xdr:rowOff>
    </xdr:to>
    <xdr:cxnSp macro="">
      <xdr:nvCxnSpPr>
        <xdr:cNvPr id="118" name="直線コネクタ 117"/>
        <xdr:cNvCxnSpPr/>
      </xdr:nvCxnSpPr>
      <xdr:spPr>
        <a:xfrm>
          <a:off x="4546600" y="971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101560</xdr:rowOff>
    </xdr:from>
    <xdr:ext cx="599010" cy="259045"/>
    <xdr:sp macro="" textlink="">
      <xdr:nvSpPr>
        <xdr:cNvPr id="119" name="物件費最大値テキスト"/>
        <xdr:cNvSpPr txBox="1"/>
      </xdr:nvSpPr>
      <xdr:spPr>
        <a:xfrm>
          <a:off x="4686300" y="85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154883</xdr:rowOff>
    </xdr:from>
    <xdr:to>
      <xdr:col>24</xdr:col>
      <xdr:colOff>152400</xdr:colOff>
      <xdr:row>50</xdr:row>
      <xdr:rowOff>154883</xdr:rowOff>
    </xdr:to>
    <xdr:cxnSp macro="">
      <xdr:nvCxnSpPr>
        <xdr:cNvPr id="120" name="直線コネクタ 119"/>
        <xdr:cNvCxnSpPr/>
      </xdr:nvCxnSpPr>
      <xdr:spPr>
        <a:xfrm>
          <a:off x="4546600" y="87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11665</xdr:rowOff>
    </xdr:from>
    <xdr:to>
      <xdr:col>24</xdr:col>
      <xdr:colOff>63500</xdr:colOff>
      <xdr:row>57</xdr:row>
      <xdr:rowOff>15246</xdr:rowOff>
    </xdr:to>
    <xdr:cxnSp macro="">
      <xdr:nvCxnSpPr>
        <xdr:cNvPr id="121" name="直線コネクタ 120"/>
        <xdr:cNvCxnSpPr/>
      </xdr:nvCxnSpPr>
      <xdr:spPr>
        <a:xfrm flipV="1">
          <a:off x="3797300" y="9441415"/>
          <a:ext cx="838200" cy="3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48169</xdr:rowOff>
    </xdr:from>
    <xdr:ext cx="534377" cy="259045"/>
    <xdr:sp macro="" textlink="">
      <xdr:nvSpPr>
        <xdr:cNvPr id="122" name="物件費平均値テキスト"/>
        <xdr:cNvSpPr txBox="1"/>
      </xdr:nvSpPr>
      <xdr:spPr>
        <a:xfrm>
          <a:off x="4686300" y="9135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25292</xdr:rowOff>
    </xdr:from>
    <xdr:to>
      <xdr:col>24</xdr:col>
      <xdr:colOff>114300</xdr:colOff>
      <xdr:row>54</xdr:row>
      <xdr:rowOff>126892</xdr:rowOff>
    </xdr:to>
    <xdr:sp macro="" textlink="">
      <xdr:nvSpPr>
        <xdr:cNvPr id="123" name="フローチャート: 判断 122"/>
        <xdr:cNvSpPr/>
      </xdr:nvSpPr>
      <xdr:spPr>
        <a:xfrm>
          <a:off x="45847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15246</xdr:rowOff>
    </xdr:from>
    <xdr:to>
      <xdr:col>19</xdr:col>
      <xdr:colOff>177800</xdr:colOff>
      <xdr:row>57</xdr:row>
      <xdr:rowOff>32639</xdr:rowOff>
    </xdr:to>
    <xdr:cxnSp macro="">
      <xdr:nvCxnSpPr>
        <xdr:cNvPr id="124" name="直線コネクタ 123"/>
        <xdr:cNvCxnSpPr/>
      </xdr:nvCxnSpPr>
      <xdr:spPr>
        <a:xfrm flipV="1">
          <a:off x="2908300" y="9787896"/>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121666</xdr:rowOff>
    </xdr:from>
    <xdr:to>
      <xdr:col>20</xdr:col>
      <xdr:colOff>38100</xdr:colOff>
      <xdr:row>55</xdr:row>
      <xdr:rowOff>51816</xdr:rowOff>
    </xdr:to>
    <xdr:sp macro="" textlink="">
      <xdr:nvSpPr>
        <xdr:cNvPr id="125" name="フローチャート: 判断 124"/>
        <xdr:cNvSpPr/>
      </xdr:nvSpPr>
      <xdr:spPr>
        <a:xfrm>
          <a:off x="3746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68343</xdr:rowOff>
    </xdr:from>
    <xdr:ext cx="534377" cy="259045"/>
    <xdr:sp macro="" textlink="">
      <xdr:nvSpPr>
        <xdr:cNvPr id="126" name="テキスト ボックス 125"/>
        <xdr:cNvSpPr txBox="1"/>
      </xdr:nvSpPr>
      <xdr:spPr>
        <a:xfrm>
          <a:off x="3530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32639</xdr:rowOff>
    </xdr:from>
    <xdr:to>
      <xdr:col>15</xdr:col>
      <xdr:colOff>50800</xdr:colOff>
      <xdr:row>58</xdr:row>
      <xdr:rowOff>56585</xdr:rowOff>
    </xdr:to>
    <xdr:cxnSp macro="">
      <xdr:nvCxnSpPr>
        <xdr:cNvPr id="127" name="直線コネクタ 126"/>
        <xdr:cNvCxnSpPr/>
      </xdr:nvCxnSpPr>
      <xdr:spPr>
        <a:xfrm flipV="1">
          <a:off x="2019300" y="9805289"/>
          <a:ext cx="8890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149955</xdr:rowOff>
    </xdr:from>
    <xdr:to>
      <xdr:col>15</xdr:col>
      <xdr:colOff>101600</xdr:colOff>
      <xdr:row>56</xdr:row>
      <xdr:rowOff>80105</xdr:rowOff>
    </xdr:to>
    <xdr:sp macro="" textlink="">
      <xdr:nvSpPr>
        <xdr:cNvPr id="128" name="フローチャート: 判断 127"/>
        <xdr:cNvSpPr/>
      </xdr:nvSpPr>
      <xdr:spPr>
        <a:xfrm>
          <a:off x="2857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96632</xdr:rowOff>
    </xdr:from>
    <xdr:ext cx="534377" cy="259045"/>
    <xdr:sp macro="" textlink="">
      <xdr:nvSpPr>
        <xdr:cNvPr id="129" name="テキスト ボックス 128"/>
        <xdr:cNvSpPr txBox="1"/>
      </xdr:nvSpPr>
      <xdr:spPr>
        <a:xfrm>
          <a:off x="2641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56585</xdr:rowOff>
    </xdr:from>
    <xdr:to>
      <xdr:col>10</xdr:col>
      <xdr:colOff>114300</xdr:colOff>
      <xdr:row>59</xdr:row>
      <xdr:rowOff>15856</xdr:rowOff>
    </xdr:to>
    <xdr:cxnSp macro="">
      <xdr:nvCxnSpPr>
        <xdr:cNvPr id="130" name="直線コネクタ 129"/>
        <xdr:cNvCxnSpPr/>
      </xdr:nvCxnSpPr>
      <xdr:spPr>
        <a:xfrm flipV="1">
          <a:off x="1130300" y="10000685"/>
          <a:ext cx="889000" cy="1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76536</xdr:rowOff>
    </xdr:from>
    <xdr:to>
      <xdr:col>10</xdr:col>
      <xdr:colOff>165100</xdr:colOff>
      <xdr:row>57</xdr:row>
      <xdr:rowOff>6686</xdr:rowOff>
    </xdr:to>
    <xdr:sp macro="" textlink="">
      <xdr:nvSpPr>
        <xdr:cNvPr id="131" name="フローチャート: 判断 130"/>
        <xdr:cNvSpPr/>
      </xdr:nvSpPr>
      <xdr:spPr>
        <a:xfrm>
          <a:off x="1968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23213</xdr:rowOff>
    </xdr:from>
    <xdr:ext cx="534377" cy="259045"/>
    <xdr:sp macro="" textlink="">
      <xdr:nvSpPr>
        <xdr:cNvPr id="132" name="テキスト ボックス 131"/>
        <xdr:cNvSpPr txBox="1"/>
      </xdr:nvSpPr>
      <xdr:spPr>
        <a:xfrm>
          <a:off x="1752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144335</xdr:rowOff>
    </xdr:from>
    <xdr:to>
      <xdr:col>6</xdr:col>
      <xdr:colOff>38100</xdr:colOff>
      <xdr:row>57</xdr:row>
      <xdr:rowOff>74485</xdr:rowOff>
    </xdr:to>
    <xdr:sp macro="" textlink="">
      <xdr:nvSpPr>
        <xdr:cNvPr id="133" name="フローチャート: 判断 132"/>
        <xdr:cNvSpPr/>
      </xdr:nvSpPr>
      <xdr:spPr>
        <a:xfrm>
          <a:off x="1079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91012</xdr:rowOff>
    </xdr:from>
    <xdr:ext cx="534377" cy="259045"/>
    <xdr:sp macro="" textlink="">
      <xdr:nvSpPr>
        <xdr:cNvPr id="134" name="テキスト ボックス 133"/>
        <xdr:cNvSpPr txBox="1"/>
      </xdr:nvSpPr>
      <xdr:spPr>
        <a:xfrm>
          <a:off x="863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132315</xdr:rowOff>
    </xdr:from>
    <xdr:to>
      <xdr:col>24</xdr:col>
      <xdr:colOff>114300</xdr:colOff>
      <xdr:row>55</xdr:row>
      <xdr:rowOff>62465</xdr:rowOff>
    </xdr:to>
    <xdr:sp macro="" textlink="">
      <xdr:nvSpPr>
        <xdr:cNvPr id="140" name="楕円 139"/>
        <xdr:cNvSpPr/>
      </xdr:nvSpPr>
      <xdr:spPr>
        <a:xfrm>
          <a:off x="4584700" y="93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110742</xdr:rowOff>
    </xdr:from>
    <xdr:ext cx="534377" cy="259045"/>
    <xdr:sp macro="" textlink="">
      <xdr:nvSpPr>
        <xdr:cNvPr id="141" name="物件費該当値テキスト"/>
        <xdr:cNvSpPr txBox="1"/>
      </xdr:nvSpPr>
      <xdr:spPr>
        <a:xfrm>
          <a:off x="4686300" y="93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135896</xdr:rowOff>
    </xdr:from>
    <xdr:to>
      <xdr:col>20</xdr:col>
      <xdr:colOff>38100</xdr:colOff>
      <xdr:row>57</xdr:row>
      <xdr:rowOff>66046</xdr:rowOff>
    </xdr:to>
    <xdr:sp macro="" textlink="">
      <xdr:nvSpPr>
        <xdr:cNvPr id="142" name="楕円 141"/>
        <xdr:cNvSpPr/>
      </xdr:nvSpPr>
      <xdr:spPr>
        <a:xfrm>
          <a:off x="3746500" y="9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57173</xdr:rowOff>
    </xdr:from>
    <xdr:ext cx="534377" cy="259045"/>
    <xdr:sp macro="" textlink="">
      <xdr:nvSpPr>
        <xdr:cNvPr id="143" name="テキスト ボックス 142"/>
        <xdr:cNvSpPr txBox="1"/>
      </xdr:nvSpPr>
      <xdr:spPr>
        <a:xfrm>
          <a:off x="3530111" y="98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153289</xdr:rowOff>
    </xdr:from>
    <xdr:to>
      <xdr:col>15</xdr:col>
      <xdr:colOff>101600</xdr:colOff>
      <xdr:row>57</xdr:row>
      <xdr:rowOff>83439</xdr:rowOff>
    </xdr:to>
    <xdr:sp macro="" textlink="">
      <xdr:nvSpPr>
        <xdr:cNvPr id="144" name="楕円 143"/>
        <xdr:cNvSpPr/>
      </xdr:nvSpPr>
      <xdr:spPr>
        <a:xfrm>
          <a:off x="2857500" y="97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74566</xdr:rowOff>
    </xdr:from>
    <xdr:ext cx="534377" cy="259045"/>
    <xdr:sp macro="" textlink="">
      <xdr:nvSpPr>
        <xdr:cNvPr id="145" name="テキスト ボックス 144"/>
        <xdr:cNvSpPr txBox="1"/>
      </xdr:nvSpPr>
      <xdr:spPr>
        <a:xfrm>
          <a:off x="2641111" y="98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5785</xdr:rowOff>
    </xdr:from>
    <xdr:to>
      <xdr:col>10</xdr:col>
      <xdr:colOff>165100</xdr:colOff>
      <xdr:row>58</xdr:row>
      <xdr:rowOff>107385</xdr:rowOff>
    </xdr:to>
    <xdr:sp macro="" textlink="">
      <xdr:nvSpPr>
        <xdr:cNvPr id="146" name="楕円 145"/>
        <xdr:cNvSpPr/>
      </xdr:nvSpPr>
      <xdr:spPr>
        <a:xfrm>
          <a:off x="1968500" y="99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98512</xdr:rowOff>
    </xdr:from>
    <xdr:ext cx="534377" cy="259045"/>
    <xdr:sp macro="" textlink="">
      <xdr:nvSpPr>
        <xdr:cNvPr id="147" name="テキスト ボックス 146"/>
        <xdr:cNvSpPr txBox="1"/>
      </xdr:nvSpPr>
      <xdr:spPr>
        <a:xfrm>
          <a:off x="1752111" y="100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136506</xdr:rowOff>
    </xdr:from>
    <xdr:to>
      <xdr:col>6</xdr:col>
      <xdr:colOff>38100</xdr:colOff>
      <xdr:row>59</xdr:row>
      <xdr:rowOff>66656</xdr:rowOff>
    </xdr:to>
    <xdr:sp macro="" textlink="">
      <xdr:nvSpPr>
        <xdr:cNvPr id="148" name="楕円 147"/>
        <xdr:cNvSpPr/>
      </xdr:nvSpPr>
      <xdr:spPr>
        <a:xfrm>
          <a:off x="1079500" y="100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57783</xdr:rowOff>
    </xdr:from>
    <xdr:ext cx="534377" cy="259045"/>
    <xdr:sp macro="" textlink="">
      <xdr:nvSpPr>
        <xdr:cNvPr id="149" name="テキスト ボックス 148"/>
        <xdr:cNvSpPr txBox="1"/>
      </xdr:nvSpPr>
      <xdr:spPr>
        <a:xfrm>
          <a:off x="863111" y="101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71" name="直線コネクタ 170"/>
        <xdr:cNvCxnSpPr/>
      </xdr:nvCxnSpPr>
      <xdr:spPr>
        <a:xfrm flipV="1">
          <a:off x="4633595" y="12239498"/>
          <a:ext cx="127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72" name="維持補修費最小値テキスト"/>
        <xdr:cNvSpPr txBox="1"/>
      </xdr:nvSpPr>
      <xdr:spPr>
        <a:xfrm>
          <a:off x="4686300" y="134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74" name="維持補修費最大値テキスト"/>
        <xdr:cNvSpPr txBox="1"/>
      </xdr:nvSpPr>
      <xdr:spPr>
        <a:xfrm>
          <a:off x="4686300" y="120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75" name="直線コネクタ 174"/>
        <xdr:cNvCxnSpPr/>
      </xdr:nvCxnSpPr>
      <xdr:spPr>
        <a:xfrm>
          <a:off x="4546600" y="122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87351</xdr:rowOff>
    </xdr:from>
    <xdr:to>
      <xdr:col>24</xdr:col>
      <xdr:colOff>63500</xdr:colOff>
      <xdr:row>78</xdr:row>
      <xdr:rowOff>108793</xdr:rowOff>
    </xdr:to>
    <xdr:cxnSp macro="">
      <xdr:nvCxnSpPr>
        <xdr:cNvPr id="176" name="直線コネクタ 175"/>
        <xdr:cNvCxnSpPr/>
      </xdr:nvCxnSpPr>
      <xdr:spPr>
        <a:xfrm flipV="1">
          <a:off x="3797300" y="13460451"/>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79910</xdr:rowOff>
    </xdr:from>
    <xdr:ext cx="469744" cy="259045"/>
    <xdr:sp macro="" textlink="">
      <xdr:nvSpPr>
        <xdr:cNvPr id="177" name="維持補修費平均値テキスト"/>
        <xdr:cNvSpPr txBox="1"/>
      </xdr:nvSpPr>
      <xdr:spPr>
        <a:xfrm>
          <a:off x="4686300" y="1293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78" name="フローチャート: 判断 177"/>
        <xdr:cNvSpPr/>
      </xdr:nvSpPr>
      <xdr:spPr>
        <a:xfrm>
          <a:off x="45847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103673</xdr:rowOff>
    </xdr:from>
    <xdr:to>
      <xdr:col>19</xdr:col>
      <xdr:colOff>177800</xdr:colOff>
      <xdr:row>78</xdr:row>
      <xdr:rowOff>108793</xdr:rowOff>
    </xdr:to>
    <xdr:cxnSp macro="">
      <xdr:nvCxnSpPr>
        <xdr:cNvPr id="179" name="直線コネクタ 178"/>
        <xdr:cNvCxnSpPr/>
      </xdr:nvCxnSpPr>
      <xdr:spPr>
        <a:xfrm>
          <a:off x="2908300" y="13476773"/>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80" name="フローチャート: 判断 179"/>
        <xdr:cNvSpPr/>
      </xdr:nvSpPr>
      <xdr:spPr>
        <a:xfrm>
          <a:off x="3746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135338</xdr:rowOff>
    </xdr:from>
    <xdr:ext cx="469744" cy="259045"/>
    <xdr:sp macro="" textlink="">
      <xdr:nvSpPr>
        <xdr:cNvPr id="181" name="テキスト ボックス 180"/>
        <xdr:cNvSpPr txBox="1"/>
      </xdr:nvSpPr>
      <xdr:spPr>
        <a:xfrm>
          <a:off x="3562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103673</xdr:rowOff>
    </xdr:from>
    <xdr:to>
      <xdr:col>15</xdr:col>
      <xdr:colOff>50800</xdr:colOff>
      <xdr:row>78</xdr:row>
      <xdr:rowOff>103947</xdr:rowOff>
    </xdr:to>
    <xdr:cxnSp macro="">
      <xdr:nvCxnSpPr>
        <xdr:cNvPr id="182" name="直線コネクタ 181"/>
        <xdr:cNvCxnSpPr/>
      </xdr:nvCxnSpPr>
      <xdr:spPr>
        <a:xfrm flipV="1">
          <a:off x="2019300" y="1347677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3" name="フローチャート: 判断 182"/>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4" name="テキスト ボックス 183"/>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103947</xdr:rowOff>
    </xdr:from>
    <xdr:to>
      <xdr:col>10</xdr:col>
      <xdr:colOff>114300</xdr:colOff>
      <xdr:row>78</xdr:row>
      <xdr:rowOff>107970</xdr:rowOff>
    </xdr:to>
    <xdr:cxnSp macro="">
      <xdr:nvCxnSpPr>
        <xdr:cNvPr id="185" name="直線コネクタ 184"/>
        <xdr:cNvCxnSpPr/>
      </xdr:nvCxnSpPr>
      <xdr:spPr>
        <a:xfrm flipV="1">
          <a:off x="1130300" y="1347704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6" name="フローチャート: 判断 185"/>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7" name="テキスト ボックス 186"/>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8" name="フローチャート: 判断 187"/>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9" name="テキスト ボックス 188"/>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36551</xdr:rowOff>
    </xdr:from>
    <xdr:to>
      <xdr:col>24</xdr:col>
      <xdr:colOff>114300</xdr:colOff>
      <xdr:row>78</xdr:row>
      <xdr:rowOff>138151</xdr:rowOff>
    </xdr:to>
    <xdr:sp macro="" textlink="">
      <xdr:nvSpPr>
        <xdr:cNvPr id="195" name="楕円 194"/>
        <xdr:cNvSpPr/>
      </xdr:nvSpPr>
      <xdr:spPr>
        <a:xfrm>
          <a:off x="45847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122928</xdr:rowOff>
    </xdr:from>
    <xdr:ext cx="469744" cy="259045"/>
    <xdr:sp macro="" textlink="">
      <xdr:nvSpPr>
        <xdr:cNvPr id="196" name="維持補修費該当値テキスト"/>
        <xdr:cNvSpPr txBox="1"/>
      </xdr:nvSpPr>
      <xdr:spPr>
        <a:xfrm>
          <a:off x="4686300" y="1332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57993</xdr:rowOff>
    </xdr:from>
    <xdr:to>
      <xdr:col>20</xdr:col>
      <xdr:colOff>38100</xdr:colOff>
      <xdr:row>78</xdr:row>
      <xdr:rowOff>159593</xdr:rowOff>
    </xdr:to>
    <xdr:sp macro="" textlink="">
      <xdr:nvSpPr>
        <xdr:cNvPr id="197" name="楕円 196"/>
        <xdr:cNvSpPr/>
      </xdr:nvSpPr>
      <xdr:spPr>
        <a:xfrm>
          <a:off x="3746500" y="13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150720</xdr:rowOff>
    </xdr:from>
    <xdr:ext cx="378565" cy="259045"/>
    <xdr:sp macro="" textlink="">
      <xdr:nvSpPr>
        <xdr:cNvPr id="198" name="テキスト ボックス 197"/>
        <xdr:cNvSpPr txBox="1"/>
      </xdr:nvSpPr>
      <xdr:spPr>
        <a:xfrm>
          <a:off x="3608017" y="1352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52873</xdr:rowOff>
    </xdr:from>
    <xdr:to>
      <xdr:col>15</xdr:col>
      <xdr:colOff>101600</xdr:colOff>
      <xdr:row>78</xdr:row>
      <xdr:rowOff>154473</xdr:rowOff>
    </xdr:to>
    <xdr:sp macro="" textlink="">
      <xdr:nvSpPr>
        <xdr:cNvPr id="199" name="楕円 198"/>
        <xdr:cNvSpPr/>
      </xdr:nvSpPr>
      <xdr:spPr>
        <a:xfrm>
          <a:off x="2857500" y="13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145600</xdr:rowOff>
    </xdr:from>
    <xdr:ext cx="378565" cy="259045"/>
    <xdr:sp macro="" textlink="">
      <xdr:nvSpPr>
        <xdr:cNvPr id="200" name="テキスト ボックス 199"/>
        <xdr:cNvSpPr txBox="1"/>
      </xdr:nvSpPr>
      <xdr:spPr>
        <a:xfrm>
          <a:off x="2719017" y="13518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53147</xdr:rowOff>
    </xdr:from>
    <xdr:to>
      <xdr:col>10</xdr:col>
      <xdr:colOff>165100</xdr:colOff>
      <xdr:row>78</xdr:row>
      <xdr:rowOff>154747</xdr:rowOff>
    </xdr:to>
    <xdr:sp macro="" textlink="">
      <xdr:nvSpPr>
        <xdr:cNvPr id="201" name="楕円 200"/>
        <xdr:cNvSpPr/>
      </xdr:nvSpPr>
      <xdr:spPr>
        <a:xfrm>
          <a:off x="1968500" y="134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145874</xdr:rowOff>
    </xdr:from>
    <xdr:ext cx="378565" cy="259045"/>
    <xdr:sp macro="" textlink="">
      <xdr:nvSpPr>
        <xdr:cNvPr id="202" name="テキスト ボックス 201"/>
        <xdr:cNvSpPr txBox="1"/>
      </xdr:nvSpPr>
      <xdr:spPr>
        <a:xfrm>
          <a:off x="1830017" y="1351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57170</xdr:rowOff>
    </xdr:from>
    <xdr:to>
      <xdr:col>6</xdr:col>
      <xdr:colOff>38100</xdr:colOff>
      <xdr:row>78</xdr:row>
      <xdr:rowOff>158770</xdr:rowOff>
    </xdr:to>
    <xdr:sp macro="" textlink="">
      <xdr:nvSpPr>
        <xdr:cNvPr id="203" name="楕円 202"/>
        <xdr:cNvSpPr/>
      </xdr:nvSpPr>
      <xdr:spPr>
        <a:xfrm>
          <a:off x="1079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149897</xdr:rowOff>
    </xdr:from>
    <xdr:ext cx="378565" cy="259045"/>
    <xdr:sp macro="" textlink="">
      <xdr:nvSpPr>
        <xdr:cNvPr id="204" name="テキスト ボックス 203"/>
        <xdr:cNvSpPr txBox="1"/>
      </xdr:nvSpPr>
      <xdr:spPr>
        <a:xfrm>
          <a:off x="941017" y="1352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97</xdr:row>
      <xdr:rowOff>36488</xdr:rowOff>
    </xdr:to>
    <xdr:cxnSp macro="">
      <xdr:nvCxnSpPr>
        <xdr:cNvPr id="229" name="直線コネクタ 228"/>
        <xdr:cNvCxnSpPr/>
      </xdr:nvCxnSpPr>
      <xdr:spPr>
        <a:xfrm flipV="1">
          <a:off x="4633595" y="15380405"/>
          <a:ext cx="1270" cy="1286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40315</xdr:rowOff>
    </xdr:from>
    <xdr:ext cx="534377" cy="259045"/>
    <xdr:sp macro="" textlink="">
      <xdr:nvSpPr>
        <xdr:cNvPr id="230" name="扶助費最小値テキスト"/>
        <xdr:cNvSpPr txBox="1"/>
      </xdr:nvSpPr>
      <xdr:spPr>
        <a:xfrm>
          <a:off x="4686300" y="166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36488</xdr:rowOff>
    </xdr:from>
    <xdr:to>
      <xdr:col>24</xdr:col>
      <xdr:colOff>152400</xdr:colOff>
      <xdr:row>97</xdr:row>
      <xdr:rowOff>36488</xdr:rowOff>
    </xdr:to>
    <xdr:cxnSp macro="">
      <xdr:nvCxnSpPr>
        <xdr:cNvPr id="231" name="直線コネクタ 230"/>
        <xdr:cNvCxnSpPr/>
      </xdr:nvCxnSpPr>
      <xdr:spPr>
        <a:xfrm>
          <a:off x="4546600" y="1666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90284</xdr:rowOff>
    </xdr:from>
    <xdr:to>
      <xdr:col>24</xdr:col>
      <xdr:colOff>63500</xdr:colOff>
      <xdr:row>95</xdr:row>
      <xdr:rowOff>157035</xdr:rowOff>
    </xdr:to>
    <xdr:cxnSp macro="">
      <xdr:nvCxnSpPr>
        <xdr:cNvPr id="234" name="直線コネクタ 233"/>
        <xdr:cNvCxnSpPr/>
      </xdr:nvCxnSpPr>
      <xdr:spPr>
        <a:xfrm>
          <a:off x="3797300" y="16206584"/>
          <a:ext cx="838200" cy="2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96956</xdr:rowOff>
    </xdr:from>
    <xdr:ext cx="599010" cy="259045"/>
    <xdr:sp macro="" textlink="">
      <xdr:nvSpPr>
        <xdr:cNvPr id="235" name="扶助費平均値テキスト"/>
        <xdr:cNvSpPr txBox="1"/>
      </xdr:nvSpPr>
      <xdr:spPr>
        <a:xfrm>
          <a:off x="4686300" y="1604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74079</xdr:rowOff>
    </xdr:from>
    <xdr:to>
      <xdr:col>24</xdr:col>
      <xdr:colOff>114300</xdr:colOff>
      <xdr:row>95</xdr:row>
      <xdr:rowOff>4229</xdr:rowOff>
    </xdr:to>
    <xdr:sp macro="" textlink="">
      <xdr:nvSpPr>
        <xdr:cNvPr id="236" name="フローチャート: 判断 235"/>
        <xdr:cNvSpPr/>
      </xdr:nvSpPr>
      <xdr:spPr>
        <a:xfrm>
          <a:off x="4584700" y="161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90284</xdr:rowOff>
    </xdr:from>
    <xdr:to>
      <xdr:col>19</xdr:col>
      <xdr:colOff>177800</xdr:colOff>
      <xdr:row>96</xdr:row>
      <xdr:rowOff>147053</xdr:rowOff>
    </xdr:to>
    <xdr:cxnSp macro="">
      <xdr:nvCxnSpPr>
        <xdr:cNvPr id="237" name="直線コネクタ 236"/>
        <xdr:cNvCxnSpPr/>
      </xdr:nvCxnSpPr>
      <xdr:spPr>
        <a:xfrm flipV="1">
          <a:off x="2908300" y="16206584"/>
          <a:ext cx="889000" cy="3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158719</xdr:rowOff>
    </xdr:from>
    <xdr:to>
      <xdr:col>20</xdr:col>
      <xdr:colOff>38100</xdr:colOff>
      <xdr:row>93</xdr:row>
      <xdr:rowOff>88869</xdr:rowOff>
    </xdr:to>
    <xdr:sp macro="" textlink="">
      <xdr:nvSpPr>
        <xdr:cNvPr id="238" name="フローチャート: 判断 237"/>
        <xdr:cNvSpPr/>
      </xdr:nvSpPr>
      <xdr:spPr>
        <a:xfrm>
          <a:off x="3746500" y="1593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105396</xdr:rowOff>
    </xdr:from>
    <xdr:ext cx="599010" cy="259045"/>
    <xdr:sp macro="" textlink="">
      <xdr:nvSpPr>
        <xdr:cNvPr id="239" name="テキスト ボックス 238"/>
        <xdr:cNvSpPr txBox="1"/>
      </xdr:nvSpPr>
      <xdr:spPr>
        <a:xfrm>
          <a:off x="3497795" y="1570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147053</xdr:rowOff>
    </xdr:from>
    <xdr:to>
      <xdr:col>15</xdr:col>
      <xdr:colOff>50800</xdr:colOff>
      <xdr:row>97</xdr:row>
      <xdr:rowOff>51651</xdr:rowOff>
    </xdr:to>
    <xdr:cxnSp macro="">
      <xdr:nvCxnSpPr>
        <xdr:cNvPr id="240" name="直線コネクタ 239"/>
        <xdr:cNvCxnSpPr/>
      </xdr:nvCxnSpPr>
      <xdr:spPr>
        <a:xfrm flipV="1">
          <a:off x="2019300" y="16606253"/>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6528</xdr:rowOff>
    </xdr:from>
    <xdr:to>
      <xdr:col>15</xdr:col>
      <xdr:colOff>101600</xdr:colOff>
      <xdr:row>94</xdr:row>
      <xdr:rowOff>108128</xdr:rowOff>
    </xdr:to>
    <xdr:sp macro="" textlink="">
      <xdr:nvSpPr>
        <xdr:cNvPr id="241" name="フローチャート: 判断 240"/>
        <xdr:cNvSpPr/>
      </xdr:nvSpPr>
      <xdr:spPr>
        <a:xfrm>
          <a:off x="2857500" y="161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124655</xdr:rowOff>
    </xdr:from>
    <xdr:ext cx="599010" cy="259045"/>
    <xdr:sp macro="" textlink="">
      <xdr:nvSpPr>
        <xdr:cNvPr id="242" name="テキスト ボックス 241"/>
        <xdr:cNvSpPr txBox="1"/>
      </xdr:nvSpPr>
      <xdr:spPr>
        <a:xfrm>
          <a:off x="2608795" y="158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51651</xdr:rowOff>
    </xdr:from>
    <xdr:to>
      <xdr:col>10</xdr:col>
      <xdr:colOff>114300</xdr:colOff>
      <xdr:row>97</xdr:row>
      <xdr:rowOff>130156</xdr:rowOff>
    </xdr:to>
    <xdr:cxnSp macro="">
      <xdr:nvCxnSpPr>
        <xdr:cNvPr id="243" name="直線コネクタ 242"/>
        <xdr:cNvCxnSpPr/>
      </xdr:nvCxnSpPr>
      <xdr:spPr>
        <a:xfrm flipV="1">
          <a:off x="1130300" y="16682301"/>
          <a:ext cx="889000" cy="7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143841</xdr:rowOff>
    </xdr:from>
    <xdr:to>
      <xdr:col>10</xdr:col>
      <xdr:colOff>165100</xdr:colOff>
      <xdr:row>95</xdr:row>
      <xdr:rowOff>73991</xdr:rowOff>
    </xdr:to>
    <xdr:sp macro="" textlink="">
      <xdr:nvSpPr>
        <xdr:cNvPr id="244" name="フローチャート: 判断 243"/>
        <xdr:cNvSpPr/>
      </xdr:nvSpPr>
      <xdr:spPr>
        <a:xfrm>
          <a:off x="1968500" y="162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90518</xdr:rowOff>
    </xdr:from>
    <xdr:ext cx="599010" cy="259045"/>
    <xdr:sp macro="" textlink="">
      <xdr:nvSpPr>
        <xdr:cNvPr id="245" name="テキスト ボックス 244"/>
        <xdr:cNvSpPr txBox="1"/>
      </xdr:nvSpPr>
      <xdr:spPr>
        <a:xfrm>
          <a:off x="1719795" y="1603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82671</xdr:rowOff>
    </xdr:from>
    <xdr:to>
      <xdr:col>6</xdr:col>
      <xdr:colOff>38100</xdr:colOff>
      <xdr:row>96</xdr:row>
      <xdr:rowOff>12821</xdr:rowOff>
    </xdr:to>
    <xdr:sp macro="" textlink="">
      <xdr:nvSpPr>
        <xdr:cNvPr id="246" name="フローチャート: 判断 245"/>
        <xdr:cNvSpPr/>
      </xdr:nvSpPr>
      <xdr:spPr>
        <a:xfrm>
          <a:off x="1079500" y="1637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29348</xdr:rowOff>
    </xdr:from>
    <xdr:ext cx="599010" cy="259045"/>
    <xdr:sp macro="" textlink="">
      <xdr:nvSpPr>
        <xdr:cNvPr id="247" name="テキスト ボックス 246"/>
        <xdr:cNvSpPr txBox="1"/>
      </xdr:nvSpPr>
      <xdr:spPr>
        <a:xfrm>
          <a:off x="830795" y="1614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106235</xdr:rowOff>
    </xdr:from>
    <xdr:to>
      <xdr:col>24</xdr:col>
      <xdr:colOff>114300</xdr:colOff>
      <xdr:row>96</xdr:row>
      <xdr:rowOff>36385</xdr:rowOff>
    </xdr:to>
    <xdr:sp macro="" textlink="">
      <xdr:nvSpPr>
        <xdr:cNvPr id="253" name="楕円 252"/>
        <xdr:cNvSpPr/>
      </xdr:nvSpPr>
      <xdr:spPr>
        <a:xfrm>
          <a:off x="4584700" y="163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84662</xdr:rowOff>
    </xdr:from>
    <xdr:ext cx="599010" cy="259045"/>
    <xdr:sp macro="" textlink="">
      <xdr:nvSpPr>
        <xdr:cNvPr id="254" name="扶助費該当値テキスト"/>
        <xdr:cNvSpPr txBox="1"/>
      </xdr:nvSpPr>
      <xdr:spPr>
        <a:xfrm>
          <a:off x="4686300" y="1637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39484</xdr:rowOff>
    </xdr:from>
    <xdr:to>
      <xdr:col>20</xdr:col>
      <xdr:colOff>38100</xdr:colOff>
      <xdr:row>94</xdr:row>
      <xdr:rowOff>141084</xdr:rowOff>
    </xdr:to>
    <xdr:sp macro="" textlink="">
      <xdr:nvSpPr>
        <xdr:cNvPr id="255" name="楕円 254"/>
        <xdr:cNvSpPr/>
      </xdr:nvSpPr>
      <xdr:spPr>
        <a:xfrm>
          <a:off x="3746500" y="161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132211</xdr:rowOff>
    </xdr:from>
    <xdr:ext cx="599010" cy="259045"/>
    <xdr:sp macro="" textlink="">
      <xdr:nvSpPr>
        <xdr:cNvPr id="256" name="テキスト ボックス 255"/>
        <xdr:cNvSpPr txBox="1"/>
      </xdr:nvSpPr>
      <xdr:spPr>
        <a:xfrm>
          <a:off x="3497795" y="1624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96253</xdr:rowOff>
    </xdr:from>
    <xdr:to>
      <xdr:col>15</xdr:col>
      <xdr:colOff>101600</xdr:colOff>
      <xdr:row>97</xdr:row>
      <xdr:rowOff>26403</xdr:rowOff>
    </xdr:to>
    <xdr:sp macro="" textlink="">
      <xdr:nvSpPr>
        <xdr:cNvPr id="257" name="楕円 256"/>
        <xdr:cNvSpPr/>
      </xdr:nvSpPr>
      <xdr:spPr>
        <a:xfrm>
          <a:off x="2857500" y="165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17530</xdr:rowOff>
    </xdr:from>
    <xdr:ext cx="599010" cy="259045"/>
    <xdr:sp macro="" textlink="">
      <xdr:nvSpPr>
        <xdr:cNvPr id="258" name="テキスト ボックス 257"/>
        <xdr:cNvSpPr txBox="1"/>
      </xdr:nvSpPr>
      <xdr:spPr>
        <a:xfrm>
          <a:off x="2608795" y="166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xdr:rowOff>
    </xdr:from>
    <xdr:to>
      <xdr:col>10</xdr:col>
      <xdr:colOff>165100</xdr:colOff>
      <xdr:row>97</xdr:row>
      <xdr:rowOff>102451</xdr:rowOff>
    </xdr:to>
    <xdr:sp macro="" textlink="">
      <xdr:nvSpPr>
        <xdr:cNvPr id="259" name="楕円 258"/>
        <xdr:cNvSpPr/>
      </xdr:nvSpPr>
      <xdr:spPr>
        <a:xfrm>
          <a:off x="1968500" y="166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93578</xdr:rowOff>
    </xdr:from>
    <xdr:ext cx="534377" cy="259045"/>
    <xdr:sp macro="" textlink="">
      <xdr:nvSpPr>
        <xdr:cNvPr id="260" name="テキスト ボックス 259"/>
        <xdr:cNvSpPr txBox="1"/>
      </xdr:nvSpPr>
      <xdr:spPr>
        <a:xfrm>
          <a:off x="1752111" y="167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79356</xdr:rowOff>
    </xdr:from>
    <xdr:to>
      <xdr:col>6</xdr:col>
      <xdr:colOff>38100</xdr:colOff>
      <xdr:row>98</xdr:row>
      <xdr:rowOff>9506</xdr:rowOff>
    </xdr:to>
    <xdr:sp macro="" textlink="">
      <xdr:nvSpPr>
        <xdr:cNvPr id="261" name="楕円 260"/>
        <xdr:cNvSpPr/>
      </xdr:nvSpPr>
      <xdr:spPr>
        <a:xfrm>
          <a:off x="1079500" y="167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633</xdr:rowOff>
    </xdr:from>
    <xdr:ext cx="534377" cy="259045"/>
    <xdr:sp macro="" textlink="">
      <xdr:nvSpPr>
        <xdr:cNvPr id="262" name="テキスト ボックス 261"/>
        <xdr:cNvSpPr txBox="1"/>
      </xdr:nvSpPr>
      <xdr:spPr>
        <a:xfrm>
          <a:off x="863111" y="168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46910</xdr:rowOff>
    </xdr:from>
    <xdr:to>
      <xdr:col>54</xdr:col>
      <xdr:colOff>189865</xdr:colOff>
      <xdr:row>39</xdr:row>
      <xdr:rowOff>55052</xdr:rowOff>
    </xdr:to>
    <xdr:cxnSp macro="">
      <xdr:nvCxnSpPr>
        <xdr:cNvPr id="289" name="直線コネクタ 288"/>
        <xdr:cNvCxnSpPr/>
      </xdr:nvCxnSpPr>
      <xdr:spPr>
        <a:xfrm flipV="1">
          <a:off x="10475595" y="5704760"/>
          <a:ext cx="1270" cy="103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58879</xdr:rowOff>
    </xdr:from>
    <xdr:ext cx="534377" cy="259045"/>
    <xdr:sp macro="" textlink="">
      <xdr:nvSpPr>
        <xdr:cNvPr id="290" name="補助費等最小値テキスト"/>
        <xdr:cNvSpPr txBox="1"/>
      </xdr:nvSpPr>
      <xdr:spPr>
        <a:xfrm>
          <a:off x="10528300" y="67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55052</xdr:rowOff>
    </xdr:from>
    <xdr:to>
      <xdr:col>55</xdr:col>
      <xdr:colOff>88900</xdr:colOff>
      <xdr:row>39</xdr:row>
      <xdr:rowOff>55052</xdr:rowOff>
    </xdr:to>
    <xdr:cxnSp macro="">
      <xdr:nvCxnSpPr>
        <xdr:cNvPr id="291" name="直線コネクタ 290"/>
        <xdr:cNvCxnSpPr/>
      </xdr:nvCxnSpPr>
      <xdr:spPr>
        <a:xfrm>
          <a:off x="10388600" y="674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165037</xdr:rowOff>
    </xdr:from>
    <xdr:ext cx="599010" cy="259045"/>
    <xdr:sp macro="" textlink="">
      <xdr:nvSpPr>
        <xdr:cNvPr id="292" name="補助費等最大値テキスト"/>
        <xdr:cNvSpPr txBox="1"/>
      </xdr:nvSpPr>
      <xdr:spPr>
        <a:xfrm>
          <a:off x="10528300" y="54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46910</xdr:rowOff>
    </xdr:from>
    <xdr:to>
      <xdr:col>55</xdr:col>
      <xdr:colOff>88900</xdr:colOff>
      <xdr:row>33</xdr:row>
      <xdr:rowOff>46910</xdr:rowOff>
    </xdr:to>
    <xdr:cxnSp macro="">
      <xdr:nvCxnSpPr>
        <xdr:cNvPr id="293" name="直線コネクタ 292"/>
        <xdr:cNvCxnSpPr/>
      </xdr:nvCxnSpPr>
      <xdr:spPr>
        <a:xfrm>
          <a:off x="10388600" y="570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55052</xdr:rowOff>
    </xdr:from>
    <xdr:to>
      <xdr:col>55</xdr:col>
      <xdr:colOff>0</xdr:colOff>
      <xdr:row>39</xdr:row>
      <xdr:rowOff>147951</xdr:rowOff>
    </xdr:to>
    <xdr:cxnSp macro="">
      <xdr:nvCxnSpPr>
        <xdr:cNvPr id="294" name="直線コネクタ 293"/>
        <xdr:cNvCxnSpPr/>
      </xdr:nvCxnSpPr>
      <xdr:spPr>
        <a:xfrm flipV="1">
          <a:off x="9639300" y="6741602"/>
          <a:ext cx="838200" cy="9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26683</xdr:rowOff>
    </xdr:from>
    <xdr:ext cx="534377" cy="259045"/>
    <xdr:sp macro="" textlink="">
      <xdr:nvSpPr>
        <xdr:cNvPr id="295" name="補助費等平均値テキスト"/>
        <xdr:cNvSpPr txBox="1"/>
      </xdr:nvSpPr>
      <xdr:spPr>
        <a:xfrm>
          <a:off x="10528300" y="602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3806</xdr:rowOff>
    </xdr:from>
    <xdr:to>
      <xdr:col>55</xdr:col>
      <xdr:colOff>50800</xdr:colOff>
      <xdr:row>36</xdr:row>
      <xdr:rowOff>105406</xdr:rowOff>
    </xdr:to>
    <xdr:sp macro="" textlink="">
      <xdr:nvSpPr>
        <xdr:cNvPr id="296" name="フローチャート: 判断 295"/>
        <xdr:cNvSpPr/>
      </xdr:nvSpPr>
      <xdr:spPr>
        <a:xfrm>
          <a:off x="104267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101415</xdr:rowOff>
    </xdr:from>
    <xdr:to>
      <xdr:col>50</xdr:col>
      <xdr:colOff>114300</xdr:colOff>
      <xdr:row>39</xdr:row>
      <xdr:rowOff>147951</xdr:rowOff>
    </xdr:to>
    <xdr:cxnSp macro="">
      <xdr:nvCxnSpPr>
        <xdr:cNvPr id="297" name="直線コネクタ 296"/>
        <xdr:cNvCxnSpPr/>
      </xdr:nvCxnSpPr>
      <xdr:spPr>
        <a:xfrm>
          <a:off x="8750300" y="5587815"/>
          <a:ext cx="889000" cy="12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98577</xdr:rowOff>
    </xdr:from>
    <xdr:to>
      <xdr:col>50</xdr:col>
      <xdr:colOff>165100</xdr:colOff>
      <xdr:row>37</xdr:row>
      <xdr:rowOff>28727</xdr:rowOff>
    </xdr:to>
    <xdr:sp macro="" textlink="">
      <xdr:nvSpPr>
        <xdr:cNvPr id="298" name="フローチャート: 判断 297"/>
        <xdr:cNvSpPr/>
      </xdr:nvSpPr>
      <xdr:spPr>
        <a:xfrm>
          <a:off x="9588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45254</xdr:rowOff>
    </xdr:from>
    <xdr:ext cx="534377" cy="259045"/>
    <xdr:sp macro="" textlink="">
      <xdr:nvSpPr>
        <xdr:cNvPr id="299" name="テキスト ボックス 298"/>
        <xdr:cNvSpPr txBox="1"/>
      </xdr:nvSpPr>
      <xdr:spPr>
        <a:xfrm>
          <a:off x="9372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101415</xdr:rowOff>
    </xdr:from>
    <xdr:to>
      <xdr:col>45</xdr:col>
      <xdr:colOff>177800</xdr:colOff>
      <xdr:row>39</xdr:row>
      <xdr:rowOff>75507</xdr:rowOff>
    </xdr:to>
    <xdr:cxnSp macro="">
      <xdr:nvCxnSpPr>
        <xdr:cNvPr id="300" name="直線コネクタ 299"/>
        <xdr:cNvCxnSpPr/>
      </xdr:nvCxnSpPr>
      <xdr:spPr>
        <a:xfrm flipV="1">
          <a:off x="7861300" y="5587815"/>
          <a:ext cx="889000" cy="11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138245</xdr:rowOff>
    </xdr:from>
    <xdr:to>
      <xdr:col>46</xdr:col>
      <xdr:colOff>38100</xdr:colOff>
      <xdr:row>31</xdr:row>
      <xdr:rowOff>68395</xdr:rowOff>
    </xdr:to>
    <xdr:sp macro="" textlink="">
      <xdr:nvSpPr>
        <xdr:cNvPr id="301" name="フローチャート: 判断 300"/>
        <xdr:cNvSpPr/>
      </xdr:nvSpPr>
      <xdr:spPr>
        <a:xfrm>
          <a:off x="8699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84922</xdr:rowOff>
    </xdr:from>
    <xdr:ext cx="599010" cy="259045"/>
    <xdr:sp macro="" textlink="">
      <xdr:nvSpPr>
        <xdr:cNvPr id="302" name="テキスト ボックス 301"/>
        <xdr:cNvSpPr txBox="1"/>
      </xdr:nvSpPr>
      <xdr:spPr>
        <a:xfrm>
          <a:off x="8450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75507</xdr:rowOff>
    </xdr:from>
    <xdr:to>
      <xdr:col>41</xdr:col>
      <xdr:colOff>50800</xdr:colOff>
      <xdr:row>39</xdr:row>
      <xdr:rowOff>99401</xdr:rowOff>
    </xdr:to>
    <xdr:cxnSp macro="">
      <xdr:nvCxnSpPr>
        <xdr:cNvPr id="303" name="直線コネクタ 302"/>
        <xdr:cNvCxnSpPr/>
      </xdr:nvCxnSpPr>
      <xdr:spPr>
        <a:xfrm flipV="1">
          <a:off x="6972300" y="6762057"/>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156457</xdr:rowOff>
    </xdr:from>
    <xdr:to>
      <xdr:col>41</xdr:col>
      <xdr:colOff>101600</xdr:colOff>
      <xdr:row>38</xdr:row>
      <xdr:rowOff>86607</xdr:rowOff>
    </xdr:to>
    <xdr:sp macro="" textlink="">
      <xdr:nvSpPr>
        <xdr:cNvPr id="304" name="フローチャート: 判断 303"/>
        <xdr:cNvSpPr/>
      </xdr:nvSpPr>
      <xdr:spPr>
        <a:xfrm>
          <a:off x="7810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103134</xdr:rowOff>
    </xdr:from>
    <xdr:ext cx="534377" cy="259045"/>
    <xdr:sp macro="" textlink="">
      <xdr:nvSpPr>
        <xdr:cNvPr id="305" name="テキスト ボックス 304"/>
        <xdr:cNvSpPr txBox="1"/>
      </xdr:nvSpPr>
      <xdr:spPr>
        <a:xfrm>
          <a:off x="7594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06" name="フローチャート: 判断 305"/>
        <xdr:cNvSpPr/>
      </xdr:nvSpPr>
      <xdr:spPr>
        <a:xfrm>
          <a:off x="6921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136161</xdr:rowOff>
    </xdr:from>
    <xdr:ext cx="534377" cy="259045"/>
    <xdr:sp macro="" textlink="">
      <xdr:nvSpPr>
        <xdr:cNvPr id="307" name="テキスト ボックス 306"/>
        <xdr:cNvSpPr txBox="1"/>
      </xdr:nvSpPr>
      <xdr:spPr>
        <a:xfrm>
          <a:off x="6705111" y="6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4252</xdr:rowOff>
    </xdr:from>
    <xdr:to>
      <xdr:col>55</xdr:col>
      <xdr:colOff>50800</xdr:colOff>
      <xdr:row>39</xdr:row>
      <xdr:rowOff>105852</xdr:rowOff>
    </xdr:to>
    <xdr:sp macro="" textlink="">
      <xdr:nvSpPr>
        <xdr:cNvPr id="313" name="楕円 312"/>
        <xdr:cNvSpPr/>
      </xdr:nvSpPr>
      <xdr:spPr>
        <a:xfrm>
          <a:off x="10426700" y="66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90629</xdr:rowOff>
    </xdr:from>
    <xdr:ext cx="534377" cy="259045"/>
    <xdr:sp macro="" textlink="">
      <xdr:nvSpPr>
        <xdr:cNvPr id="314" name="補助費等該当値テキスト"/>
        <xdr:cNvSpPr txBox="1"/>
      </xdr:nvSpPr>
      <xdr:spPr>
        <a:xfrm>
          <a:off x="10528300" y="660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97151</xdr:rowOff>
    </xdr:from>
    <xdr:to>
      <xdr:col>50</xdr:col>
      <xdr:colOff>165100</xdr:colOff>
      <xdr:row>40</xdr:row>
      <xdr:rowOff>27301</xdr:rowOff>
    </xdr:to>
    <xdr:sp macro="" textlink="">
      <xdr:nvSpPr>
        <xdr:cNvPr id="315" name="楕円 314"/>
        <xdr:cNvSpPr/>
      </xdr:nvSpPr>
      <xdr:spPr>
        <a:xfrm>
          <a:off x="9588500" y="67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18428</xdr:rowOff>
    </xdr:from>
    <xdr:ext cx="534377" cy="259045"/>
    <xdr:sp macro="" textlink="">
      <xdr:nvSpPr>
        <xdr:cNvPr id="316" name="テキスト ボックス 315"/>
        <xdr:cNvSpPr txBox="1"/>
      </xdr:nvSpPr>
      <xdr:spPr>
        <a:xfrm>
          <a:off x="9372111" y="687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50615</xdr:rowOff>
    </xdr:from>
    <xdr:to>
      <xdr:col>46</xdr:col>
      <xdr:colOff>38100</xdr:colOff>
      <xdr:row>32</xdr:row>
      <xdr:rowOff>152215</xdr:rowOff>
    </xdr:to>
    <xdr:sp macro="" textlink="">
      <xdr:nvSpPr>
        <xdr:cNvPr id="317" name="楕円 316"/>
        <xdr:cNvSpPr/>
      </xdr:nvSpPr>
      <xdr:spPr>
        <a:xfrm>
          <a:off x="8699500" y="55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143342</xdr:rowOff>
    </xdr:from>
    <xdr:ext cx="599010" cy="259045"/>
    <xdr:sp macro="" textlink="">
      <xdr:nvSpPr>
        <xdr:cNvPr id="318" name="テキスト ボックス 317"/>
        <xdr:cNvSpPr txBox="1"/>
      </xdr:nvSpPr>
      <xdr:spPr>
        <a:xfrm>
          <a:off x="8450795" y="562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24707</xdr:rowOff>
    </xdr:from>
    <xdr:to>
      <xdr:col>41</xdr:col>
      <xdr:colOff>101600</xdr:colOff>
      <xdr:row>39</xdr:row>
      <xdr:rowOff>126307</xdr:rowOff>
    </xdr:to>
    <xdr:sp macro="" textlink="">
      <xdr:nvSpPr>
        <xdr:cNvPr id="319" name="楕円 318"/>
        <xdr:cNvSpPr/>
      </xdr:nvSpPr>
      <xdr:spPr>
        <a:xfrm>
          <a:off x="7810500" y="67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117434</xdr:rowOff>
    </xdr:from>
    <xdr:ext cx="534377" cy="259045"/>
    <xdr:sp macro="" textlink="">
      <xdr:nvSpPr>
        <xdr:cNvPr id="320" name="テキスト ボックス 319"/>
        <xdr:cNvSpPr txBox="1"/>
      </xdr:nvSpPr>
      <xdr:spPr>
        <a:xfrm>
          <a:off x="7594111" y="68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48601</xdr:rowOff>
    </xdr:from>
    <xdr:to>
      <xdr:col>36</xdr:col>
      <xdr:colOff>165100</xdr:colOff>
      <xdr:row>39</xdr:row>
      <xdr:rowOff>150201</xdr:rowOff>
    </xdr:to>
    <xdr:sp macro="" textlink="">
      <xdr:nvSpPr>
        <xdr:cNvPr id="321" name="楕円 320"/>
        <xdr:cNvSpPr/>
      </xdr:nvSpPr>
      <xdr:spPr>
        <a:xfrm>
          <a:off x="6921500" y="6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141328</xdr:rowOff>
    </xdr:from>
    <xdr:ext cx="534377" cy="259045"/>
    <xdr:sp macro="" textlink="">
      <xdr:nvSpPr>
        <xdr:cNvPr id="322" name="テキスト ボックス 321"/>
        <xdr:cNvSpPr txBox="1"/>
      </xdr:nvSpPr>
      <xdr:spPr>
        <a:xfrm>
          <a:off x="6705111" y="68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166275</xdr:rowOff>
    </xdr:from>
    <xdr:to>
      <xdr:col>54</xdr:col>
      <xdr:colOff>189865</xdr:colOff>
      <xdr:row>58</xdr:row>
      <xdr:rowOff>75254</xdr:rowOff>
    </xdr:to>
    <xdr:cxnSp macro="">
      <xdr:nvCxnSpPr>
        <xdr:cNvPr id="347" name="直線コネクタ 346"/>
        <xdr:cNvCxnSpPr/>
      </xdr:nvCxnSpPr>
      <xdr:spPr>
        <a:xfrm flipV="1">
          <a:off x="10475595" y="8738775"/>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79081</xdr:rowOff>
    </xdr:from>
    <xdr:ext cx="534377" cy="259045"/>
    <xdr:sp macro="" textlink="">
      <xdr:nvSpPr>
        <xdr:cNvPr id="348" name="普通建設事業費最小値テキスト"/>
        <xdr:cNvSpPr txBox="1"/>
      </xdr:nvSpPr>
      <xdr:spPr>
        <a:xfrm>
          <a:off x="10528300"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75254</xdr:rowOff>
    </xdr:from>
    <xdr:to>
      <xdr:col>55</xdr:col>
      <xdr:colOff>88900</xdr:colOff>
      <xdr:row>58</xdr:row>
      <xdr:rowOff>75254</xdr:rowOff>
    </xdr:to>
    <xdr:cxnSp macro="">
      <xdr:nvCxnSpPr>
        <xdr:cNvPr id="349" name="直線コネクタ 348"/>
        <xdr:cNvCxnSpPr/>
      </xdr:nvCxnSpPr>
      <xdr:spPr>
        <a:xfrm>
          <a:off x="10388600" y="100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112952</xdr:rowOff>
    </xdr:from>
    <xdr:ext cx="534377" cy="259045"/>
    <xdr:sp macro="" textlink="">
      <xdr:nvSpPr>
        <xdr:cNvPr id="350" name="普通建設事業費最大値テキスト"/>
        <xdr:cNvSpPr txBox="1"/>
      </xdr:nvSpPr>
      <xdr:spPr>
        <a:xfrm>
          <a:off x="10528300" y="85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166275</xdr:rowOff>
    </xdr:from>
    <xdr:to>
      <xdr:col>55</xdr:col>
      <xdr:colOff>88900</xdr:colOff>
      <xdr:row>50</xdr:row>
      <xdr:rowOff>166275</xdr:rowOff>
    </xdr:to>
    <xdr:cxnSp macro="">
      <xdr:nvCxnSpPr>
        <xdr:cNvPr id="351" name="直線コネクタ 350"/>
        <xdr:cNvCxnSpPr/>
      </xdr:nvCxnSpPr>
      <xdr:spPr>
        <a:xfrm>
          <a:off x="10388600" y="87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114021</xdr:rowOff>
    </xdr:from>
    <xdr:to>
      <xdr:col>55</xdr:col>
      <xdr:colOff>0</xdr:colOff>
      <xdr:row>56</xdr:row>
      <xdr:rowOff>147968</xdr:rowOff>
    </xdr:to>
    <xdr:cxnSp macro="">
      <xdr:nvCxnSpPr>
        <xdr:cNvPr id="352" name="直線コネクタ 351"/>
        <xdr:cNvCxnSpPr/>
      </xdr:nvCxnSpPr>
      <xdr:spPr>
        <a:xfrm flipV="1">
          <a:off x="9639300" y="9715221"/>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131970</xdr:rowOff>
    </xdr:from>
    <xdr:ext cx="534377" cy="259045"/>
    <xdr:sp macro="" textlink="">
      <xdr:nvSpPr>
        <xdr:cNvPr id="353" name="普通建設事業費平均値テキスト"/>
        <xdr:cNvSpPr txBox="1"/>
      </xdr:nvSpPr>
      <xdr:spPr>
        <a:xfrm>
          <a:off x="10528300" y="921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109093</xdr:rowOff>
    </xdr:from>
    <xdr:to>
      <xdr:col>55</xdr:col>
      <xdr:colOff>50800</xdr:colOff>
      <xdr:row>55</xdr:row>
      <xdr:rowOff>39243</xdr:rowOff>
    </xdr:to>
    <xdr:sp macro="" textlink="">
      <xdr:nvSpPr>
        <xdr:cNvPr id="354" name="フローチャート: 判断 353"/>
        <xdr:cNvSpPr/>
      </xdr:nvSpPr>
      <xdr:spPr>
        <a:xfrm>
          <a:off x="10426700" y="936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137471</xdr:rowOff>
    </xdr:from>
    <xdr:to>
      <xdr:col>50</xdr:col>
      <xdr:colOff>114300</xdr:colOff>
      <xdr:row>56</xdr:row>
      <xdr:rowOff>147968</xdr:rowOff>
    </xdr:to>
    <xdr:cxnSp macro="">
      <xdr:nvCxnSpPr>
        <xdr:cNvPr id="355" name="直線コネクタ 354"/>
        <xdr:cNvCxnSpPr/>
      </xdr:nvCxnSpPr>
      <xdr:spPr>
        <a:xfrm>
          <a:off x="8750300" y="9395771"/>
          <a:ext cx="889000" cy="3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45447</xdr:rowOff>
    </xdr:from>
    <xdr:to>
      <xdr:col>50</xdr:col>
      <xdr:colOff>165100</xdr:colOff>
      <xdr:row>54</xdr:row>
      <xdr:rowOff>147047</xdr:rowOff>
    </xdr:to>
    <xdr:sp macro="" textlink="">
      <xdr:nvSpPr>
        <xdr:cNvPr id="356" name="フローチャート: 判断 355"/>
        <xdr:cNvSpPr/>
      </xdr:nvSpPr>
      <xdr:spPr>
        <a:xfrm>
          <a:off x="9588500" y="93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163574</xdr:rowOff>
    </xdr:from>
    <xdr:ext cx="534377" cy="259045"/>
    <xdr:sp macro="" textlink="">
      <xdr:nvSpPr>
        <xdr:cNvPr id="357" name="テキスト ボックス 356"/>
        <xdr:cNvSpPr txBox="1"/>
      </xdr:nvSpPr>
      <xdr:spPr>
        <a:xfrm>
          <a:off x="9372111" y="90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118783</xdr:rowOff>
    </xdr:from>
    <xdr:to>
      <xdr:col>45</xdr:col>
      <xdr:colOff>177800</xdr:colOff>
      <xdr:row>54</xdr:row>
      <xdr:rowOff>137471</xdr:rowOff>
    </xdr:to>
    <xdr:cxnSp macro="">
      <xdr:nvCxnSpPr>
        <xdr:cNvPr id="358" name="直線コネクタ 357"/>
        <xdr:cNvCxnSpPr/>
      </xdr:nvCxnSpPr>
      <xdr:spPr>
        <a:xfrm>
          <a:off x="7861300" y="9034183"/>
          <a:ext cx="889000" cy="3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17349</xdr:rowOff>
    </xdr:from>
    <xdr:to>
      <xdr:col>46</xdr:col>
      <xdr:colOff>38100</xdr:colOff>
      <xdr:row>53</xdr:row>
      <xdr:rowOff>118949</xdr:rowOff>
    </xdr:to>
    <xdr:sp macro="" textlink="">
      <xdr:nvSpPr>
        <xdr:cNvPr id="359" name="フローチャート: 判断 358"/>
        <xdr:cNvSpPr/>
      </xdr:nvSpPr>
      <xdr:spPr>
        <a:xfrm>
          <a:off x="8699500" y="910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135476</xdr:rowOff>
    </xdr:from>
    <xdr:ext cx="534377" cy="259045"/>
    <xdr:sp macro="" textlink="">
      <xdr:nvSpPr>
        <xdr:cNvPr id="360" name="テキスト ボックス 359"/>
        <xdr:cNvSpPr txBox="1"/>
      </xdr:nvSpPr>
      <xdr:spPr>
        <a:xfrm>
          <a:off x="8483111" y="8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118783</xdr:rowOff>
    </xdr:from>
    <xdr:to>
      <xdr:col>41</xdr:col>
      <xdr:colOff>50800</xdr:colOff>
      <xdr:row>55</xdr:row>
      <xdr:rowOff>162369</xdr:rowOff>
    </xdr:to>
    <xdr:cxnSp macro="">
      <xdr:nvCxnSpPr>
        <xdr:cNvPr id="361" name="直線コネクタ 360"/>
        <xdr:cNvCxnSpPr/>
      </xdr:nvCxnSpPr>
      <xdr:spPr>
        <a:xfrm flipV="1">
          <a:off x="6972300" y="9034183"/>
          <a:ext cx="889000" cy="5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30779</xdr:rowOff>
    </xdr:from>
    <xdr:to>
      <xdr:col>41</xdr:col>
      <xdr:colOff>101600</xdr:colOff>
      <xdr:row>53</xdr:row>
      <xdr:rowOff>132379</xdr:rowOff>
    </xdr:to>
    <xdr:sp macro="" textlink="">
      <xdr:nvSpPr>
        <xdr:cNvPr id="362" name="フローチャート: 判断 361"/>
        <xdr:cNvSpPr/>
      </xdr:nvSpPr>
      <xdr:spPr>
        <a:xfrm>
          <a:off x="7810500" y="91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123506</xdr:rowOff>
    </xdr:from>
    <xdr:ext cx="534377" cy="259045"/>
    <xdr:sp macro="" textlink="">
      <xdr:nvSpPr>
        <xdr:cNvPr id="363" name="テキスト ボックス 362"/>
        <xdr:cNvSpPr txBox="1"/>
      </xdr:nvSpPr>
      <xdr:spPr>
        <a:xfrm>
          <a:off x="7594111" y="9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129610</xdr:rowOff>
    </xdr:from>
    <xdr:to>
      <xdr:col>36</xdr:col>
      <xdr:colOff>165100</xdr:colOff>
      <xdr:row>54</xdr:row>
      <xdr:rowOff>59760</xdr:rowOff>
    </xdr:to>
    <xdr:sp macro="" textlink="">
      <xdr:nvSpPr>
        <xdr:cNvPr id="364" name="フローチャート: 判断 363"/>
        <xdr:cNvSpPr/>
      </xdr:nvSpPr>
      <xdr:spPr>
        <a:xfrm>
          <a:off x="6921500" y="921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76287</xdr:rowOff>
    </xdr:from>
    <xdr:ext cx="534377" cy="259045"/>
    <xdr:sp macro="" textlink="">
      <xdr:nvSpPr>
        <xdr:cNvPr id="365" name="テキスト ボックス 364"/>
        <xdr:cNvSpPr txBox="1"/>
      </xdr:nvSpPr>
      <xdr:spPr>
        <a:xfrm>
          <a:off x="6705111" y="899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63221</xdr:rowOff>
    </xdr:from>
    <xdr:to>
      <xdr:col>55</xdr:col>
      <xdr:colOff>50800</xdr:colOff>
      <xdr:row>56</xdr:row>
      <xdr:rowOff>164821</xdr:rowOff>
    </xdr:to>
    <xdr:sp macro="" textlink="">
      <xdr:nvSpPr>
        <xdr:cNvPr id="371" name="楕円 370"/>
        <xdr:cNvSpPr/>
      </xdr:nvSpPr>
      <xdr:spPr>
        <a:xfrm>
          <a:off x="10426700" y="96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41648</xdr:rowOff>
    </xdr:from>
    <xdr:ext cx="534377" cy="259045"/>
    <xdr:sp macro="" textlink="">
      <xdr:nvSpPr>
        <xdr:cNvPr id="372" name="普通建設事業費該当値テキスト"/>
        <xdr:cNvSpPr txBox="1"/>
      </xdr:nvSpPr>
      <xdr:spPr>
        <a:xfrm>
          <a:off x="10528300" y="96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97168</xdr:rowOff>
    </xdr:from>
    <xdr:to>
      <xdr:col>50</xdr:col>
      <xdr:colOff>165100</xdr:colOff>
      <xdr:row>57</xdr:row>
      <xdr:rowOff>27318</xdr:rowOff>
    </xdr:to>
    <xdr:sp macro="" textlink="">
      <xdr:nvSpPr>
        <xdr:cNvPr id="373" name="楕円 372"/>
        <xdr:cNvSpPr/>
      </xdr:nvSpPr>
      <xdr:spPr>
        <a:xfrm>
          <a:off x="9588500" y="96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18445</xdr:rowOff>
    </xdr:from>
    <xdr:ext cx="534377" cy="259045"/>
    <xdr:sp macro="" textlink="">
      <xdr:nvSpPr>
        <xdr:cNvPr id="374" name="テキスト ボックス 373"/>
        <xdr:cNvSpPr txBox="1"/>
      </xdr:nvSpPr>
      <xdr:spPr>
        <a:xfrm>
          <a:off x="9372111" y="97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86671</xdr:rowOff>
    </xdr:from>
    <xdr:to>
      <xdr:col>46</xdr:col>
      <xdr:colOff>38100</xdr:colOff>
      <xdr:row>55</xdr:row>
      <xdr:rowOff>16821</xdr:rowOff>
    </xdr:to>
    <xdr:sp macro="" textlink="">
      <xdr:nvSpPr>
        <xdr:cNvPr id="375" name="楕円 374"/>
        <xdr:cNvSpPr/>
      </xdr:nvSpPr>
      <xdr:spPr>
        <a:xfrm>
          <a:off x="8699500" y="93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7948</xdr:rowOff>
    </xdr:from>
    <xdr:ext cx="534377" cy="259045"/>
    <xdr:sp macro="" textlink="">
      <xdr:nvSpPr>
        <xdr:cNvPr id="376" name="テキスト ボックス 375"/>
        <xdr:cNvSpPr txBox="1"/>
      </xdr:nvSpPr>
      <xdr:spPr>
        <a:xfrm>
          <a:off x="8483111" y="94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67983</xdr:rowOff>
    </xdr:from>
    <xdr:to>
      <xdr:col>41</xdr:col>
      <xdr:colOff>101600</xdr:colOff>
      <xdr:row>52</xdr:row>
      <xdr:rowOff>169583</xdr:rowOff>
    </xdr:to>
    <xdr:sp macro="" textlink="">
      <xdr:nvSpPr>
        <xdr:cNvPr id="377" name="楕円 376"/>
        <xdr:cNvSpPr/>
      </xdr:nvSpPr>
      <xdr:spPr>
        <a:xfrm>
          <a:off x="7810500" y="89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14660</xdr:rowOff>
    </xdr:from>
    <xdr:ext cx="534377" cy="259045"/>
    <xdr:sp macro="" textlink="">
      <xdr:nvSpPr>
        <xdr:cNvPr id="378" name="テキスト ボックス 377"/>
        <xdr:cNvSpPr txBox="1"/>
      </xdr:nvSpPr>
      <xdr:spPr>
        <a:xfrm>
          <a:off x="7594111" y="87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111569</xdr:rowOff>
    </xdr:from>
    <xdr:to>
      <xdr:col>36</xdr:col>
      <xdr:colOff>165100</xdr:colOff>
      <xdr:row>56</xdr:row>
      <xdr:rowOff>41719</xdr:rowOff>
    </xdr:to>
    <xdr:sp macro="" textlink="">
      <xdr:nvSpPr>
        <xdr:cNvPr id="379" name="楕円 378"/>
        <xdr:cNvSpPr/>
      </xdr:nvSpPr>
      <xdr:spPr>
        <a:xfrm>
          <a:off x="6921500" y="95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32846</xdr:rowOff>
    </xdr:from>
    <xdr:ext cx="534377" cy="259045"/>
    <xdr:sp macro="" textlink="">
      <xdr:nvSpPr>
        <xdr:cNvPr id="380" name="テキスト ボックス 379"/>
        <xdr:cNvSpPr txBox="1"/>
      </xdr:nvSpPr>
      <xdr:spPr>
        <a:xfrm>
          <a:off x="6705111" y="96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402" name="直線コネクタ 401"/>
        <xdr:cNvCxnSpPr/>
      </xdr:nvCxnSpPr>
      <xdr:spPr>
        <a:xfrm flipV="1">
          <a:off x="10475595" y="12310273"/>
          <a:ext cx="1270" cy="11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403" name="普通建設事業費 （ うち新規整備　）最小値テキスト"/>
        <xdr:cNvSpPr txBox="1"/>
      </xdr:nvSpPr>
      <xdr:spPr>
        <a:xfrm>
          <a:off x="10528300" y="1351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404" name="直線コネクタ 403"/>
        <xdr:cNvCxnSpPr/>
      </xdr:nvCxnSpPr>
      <xdr:spPr>
        <a:xfrm>
          <a:off x="10388600" y="135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405" name="普通建設事業費 （ うち新規整備　）最大値テキスト"/>
        <xdr:cNvSpPr txBox="1"/>
      </xdr:nvSpPr>
      <xdr:spPr>
        <a:xfrm>
          <a:off x="10528300" y="120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406" name="直線コネクタ 405"/>
        <xdr:cNvCxnSpPr/>
      </xdr:nvCxnSpPr>
      <xdr:spPr>
        <a:xfrm>
          <a:off x="10388600" y="1231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130145</xdr:rowOff>
    </xdr:from>
    <xdr:to>
      <xdr:col>55</xdr:col>
      <xdr:colOff>0</xdr:colOff>
      <xdr:row>75</xdr:row>
      <xdr:rowOff>84448</xdr:rowOff>
    </xdr:to>
    <xdr:cxnSp macro="">
      <xdr:nvCxnSpPr>
        <xdr:cNvPr id="407" name="直線コネクタ 406"/>
        <xdr:cNvCxnSpPr/>
      </xdr:nvCxnSpPr>
      <xdr:spPr>
        <a:xfrm flipV="1">
          <a:off x="9639300" y="12817445"/>
          <a:ext cx="8382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94439</xdr:rowOff>
    </xdr:from>
    <xdr:ext cx="534377" cy="259045"/>
    <xdr:sp macro="" textlink="">
      <xdr:nvSpPr>
        <xdr:cNvPr id="408" name="普通建設事業費 （ うち新規整備　）平均値テキスト"/>
        <xdr:cNvSpPr txBox="1"/>
      </xdr:nvSpPr>
      <xdr:spPr>
        <a:xfrm>
          <a:off x="10528300" y="13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409" name="フローチャート: 判断 408"/>
        <xdr:cNvSpPr/>
      </xdr:nvSpPr>
      <xdr:spPr>
        <a:xfrm>
          <a:off x="10426700" y="13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84448</xdr:rowOff>
    </xdr:from>
    <xdr:to>
      <xdr:col>50</xdr:col>
      <xdr:colOff>114300</xdr:colOff>
      <xdr:row>77</xdr:row>
      <xdr:rowOff>14725</xdr:rowOff>
    </xdr:to>
    <xdr:cxnSp macro="">
      <xdr:nvCxnSpPr>
        <xdr:cNvPr id="410" name="直線コネクタ 409"/>
        <xdr:cNvCxnSpPr/>
      </xdr:nvCxnSpPr>
      <xdr:spPr>
        <a:xfrm flipV="1">
          <a:off x="8750300" y="12943198"/>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411" name="フローチャート: 判断 410"/>
        <xdr:cNvSpPr/>
      </xdr:nvSpPr>
      <xdr:spPr>
        <a:xfrm>
          <a:off x="95885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61749</xdr:rowOff>
    </xdr:from>
    <xdr:ext cx="534377" cy="259045"/>
    <xdr:sp macro="" textlink="">
      <xdr:nvSpPr>
        <xdr:cNvPr id="412" name="テキスト ボックス 411"/>
        <xdr:cNvSpPr txBox="1"/>
      </xdr:nvSpPr>
      <xdr:spPr>
        <a:xfrm>
          <a:off x="9372111" y="13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14725</xdr:rowOff>
    </xdr:from>
    <xdr:to>
      <xdr:col>45</xdr:col>
      <xdr:colOff>177800</xdr:colOff>
      <xdr:row>77</xdr:row>
      <xdr:rowOff>144593</xdr:rowOff>
    </xdr:to>
    <xdr:cxnSp macro="">
      <xdr:nvCxnSpPr>
        <xdr:cNvPr id="413" name="直線コネクタ 412"/>
        <xdr:cNvCxnSpPr/>
      </xdr:nvCxnSpPr>
      <xdr:spPr>
        <a:xfrm flipV="1">
          <a:off x="7861300" y="13216375"/>
          <a:ext cx="889000" cy="1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4" name="フローチャート: 判断 413"/>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5" name="テキスト ボックス 414"/>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144593</xdr:rowOff>
    </xdr:from>
    <xdr:to>
      <xdr:col>41</xdr:col>
      <xdr:colOff>50800</xdr:colOff>
      <xdr:row>77</xdr:row>
      <xdr:rowOff>156021</xdr:rowOff>
    </xdr:to>
    <xdr:cxnSp macro="">
      <xdr:nvCxnSpPr>
        <xdr:cNvPr id="416" name="直線コネクタ 415"/>
        <xdr:cNvCxnSpPr/>
      </xdr:nvCxnSpPr>
      <xdr:spPr>
        <a:xfrm flipV="1">
          <a:off x="6972300" y="13346243"/>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7" name="フローチャート: 判断 416"/>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8" name="テキスト ボックス 417"/>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9" name="フローチャート: 判断 418"/>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20" name="テキスト ボックス 419"/>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79345</xdr:rowOff>
    </xdr:from>
    <xdr:to>
      <xdr:col>55</xdr:col>
      <xdr:colOff>50800</xdr:colOff>
      <xdr:row>75</xdr:row>
      <xdr:rowOff>9495</xdr:rowOff>
    </xdr:to>
    <xdr:sp macro="" textlink="">
      <xdr:nvSpPr>
        <xdr:cNvPr id="426" name="楕円 425"/>
        <xdr:cNvSpPr/>
      </xdr:nvSpPr>
      <xdr:spPr>
        <a:xfrm>
          <a:off x="10426700" y="127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102222</xdr:rowOff>
    </xdr:from>
    <xdr:ext cx="534377" cy="259045"/>
    <xdr:sp macro="" textlink="">
      <xdr:nvSpPr>
        <xdr:cNvPr id="427" name="普通建設事業費 （ うち新規整備　）該当値テキスト"/>
        <xdr:cNvSpPr txBox="1"/>
      </xdr:nvSpPr>
      <xdr:spPr>
        <a:xfrm>
          <a:off x="10528300" y="1261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33648</xdr:rowOff>
    </xdr:from>
    <xdr:to>
      <xdr:col>50</xdr:col>
      <xdr:colOff>165100</xdr:colOff>
      <xdr:row>75</xdr:row>
      <xdr:rowOff>135248</xdr:rowOff>
    </xdr:to>
    <xdr:sp macro="" textlink="">
      <xdr:nvSpPr>
        <xdr:cNvPr id="428" name="楕円 427"/>
        <xdr:cNvSpPr/>
      </xdr:nvSpPr>
      <xdr:spPr>
        <a:xfrm>
          <a:off x="9588500" y="128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151775</xdr:rowOff>
    </xdr:from>
    <xdr:ext cx="534377" cy="259045"/>
    <xdr:sp macro="" textlink="">
      <xdr:nvSpPr>
        <xdr:cNvPr id="429" name="テキスト ボックス 428"/>
        <xdr:cNvSpPr txBox="1"/>
      </xdr:nvSpPr>
      <xdr:spPr>
        <a:xfrm>
          <a:off x="9372111" y="126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135375</xdr:rowOff>
    </xdr:from>
    <xdr:to>
      <xdr:col>46</xdr:col>
      <xdr:colOff>38100</xdr:colOff>
      <xdr:row>77</xdr:row>
      <xdr:rowOff>65525</xdr:rowOff>
    </xdr:to>
    <xdr:sp macro="" textlink="">
      <xdr:nvSpPr>
        <xdr:cNvPr id="430" name="楕円 429"/>
        <xdr:cNvSpPr/>
      </xdr:nvSpPr>
      <xdr:spPr>
        <a:xfrm>
          <a:off x="8699500" y="131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56652</xdr:rowOff>
    </xdr:from>
    <xdr:ext cx="534377" cy="259045"/>
    <xdr:sp macro="" textlink="">
      <xdr:nvSpPr>
        <xdr:cNvPr id="431" name="テキスト ボックス 430"/>
        <xdr:cNvSpPr txBox="1"/>
      </xdr:nvSpPr>
      <xdr:spPr>
        <a:xfrm>
          <a:off x="8483111" y="132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93793</xdr:rowOff>
    </xdr:from>
    <xdr:to>
      <xdr:col>41</xdr:col>
      <xdr:colOff>101600</xdr:colOff>
      <xdr:row>78</xdr:row>
      <xdr:rowOff>23943</xdr:rowOff>
    </xdr:to>
    <xdr:sp macro="" textlink="">
      <xdr:nvSpPr>
        <xdr:cNvPr id="432" name="楕円 431"/>
        <xdr:cNvSpPr/>
      </xdr:nvSpPr>
      <xdr:spPr>
        <a:xfrm>
          <a:off x="78105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15070</xdr:rowOff>
    </xdr:from>
    <xdr:ext cx="469744" cy="259045"/>
    <xdr:sp macro="" textlink="">
      <xdr:nvSpPr>
        <xdr:cNvPr id="433" name="テキスト ボックス 432"/>
        <xdr:cNvSpPr txBox="1"/>
      </xdr:nvSpPr>
      <xdr:spPr>
        <a:xfrm>
          <a:off x="7626428" y="1338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105221</xdr:rowOff>
    </xdr:from>
    <xdr:to>
      <xdr:col>36</xdr:col>
      <xdr:colOff>165100</xdr:colOff>
      <xdr:row>78</xdr:row>
      <xdr:rowOff>35371</xdr:rowOff>
    </xdr:to>
    <xdr:sp macro="" textlink="">
      <xdr:nvSpPr>
        <xdr:cNvPr id="434" name="楕円 433"/>
        <xdr:cNvSpPr/>
      </xdr:nvSpPr>
      <xdr:spPr>
        <a:xfrm>
          <a:off x="6921500" y="133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26498</xdr:rowOff>
    </xdr:from>
    <xdr:ext cx="469744" cy="259045"/>
    <xdr:sp macro="" textlink="">
      <xdr:nvSpPr>
        <xdr:cNvPr id="435" name="テキスト ボックス 434"/>
        <xdr:cNvSpPr txBox="1"/>
      </xdr:nvSpPr>
      <xdr:spPr>
        <a:xfrm>
          <a:off x="6737428" y="13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69235</xdr:rowOff>
    </xdr:from>
    <xdr:to>
      <xdr:col>54</xdr:col>
      <xdr:colOff>189865</xdr:colOff>
      <xdr:row>98</xdr:row>
      <xdr:rowOff>13322</xdr:rowOff>
    </xdr:to>
    <xdr:cxnSp macro="">
      <xdr:nvCxnSpPr>
        <xdr:cNvPr id="459" name="直線コネクタ 458"/>
        <xdr:cNvCxnSpPr/>
      </xdr:nvCxnSpPr>
      <xdr:spPr>
        <a:xfrm flipV="1">
          <a:off x="10475595" y="15671185"/>
          <a:ext cx="1270" cy="11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17149</xdr:rowOff>
    </xdr:from>
    <xdr:ext cx="534377" cy="259045"/>
    <xdr:sp macro="" textlink="">
      <xdr:nvSpPr>
        <xdr:cNvPr id="460" name="普通建設事業費 （ うち更新整備　）最小値テキスト"/>
        <xdr:cNvSpPr txBox="1"/>
      </xdr:nvSpPr>
      <xdr:spPr>
        <a:xfrm>
          <a:off x="10528300" y="168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13322</xdr:rowOff>
    </xdr:from>
    <xdr:to>
      <xdr:col>55</xdr:col>
      <xdr:colOff>88900</xdr:colOff>
      <xdr:row>98</xdr:row>
      <xdr:rowOff>13322</xdr:rowOff>
    </xdr:to>
    <xdr:cxnSp macro="">
      <xdr:nvCxnSpPr>
        <xdr:cNvPr id="461" name="直線コネクタ 460"/>
        <xdr:cNvCxnSpPr/>
      </xdr:nvCxnSpPr>
      <xdr:spPr>
        <a:xfrm>
          <a:off x="10388600" y="1681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15912</xdr:rowOff>
    </xdr:from>
    <xdr:ext cx="534377" cy="259045"/>
    <xdr:sp macro="" textlink="">
      <xdr:nvSpPr>
        <xdr:cNvPr id="462" name="普通建設事業費 （ うち更新整備　）最大値テキスト"/>
        <xdr:cNvSpPr txBox="1"/>
      </xdr:nvSpPr>
      <xdr:spPr>
        <a:xfrm>
          <a:off x="10528300" y="154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69235</xdr:rowOff>
    </xdr:from>
    <xdr:to>
      <xdr:col>55</xdr:col>
      <xdr:colOff>88900</xdr:colOff>
      <xdr:row>91</xdr:row>
      <xdr:rowOff>69235</xdr:rowOff>
    </xdr:to>
    <xdr:cxnSp macro="">
      <xdr:nvCxnSpPr>
        <xdr:cNvPr id="463" name="直線コネクタ 462"/>
        <xdr:cNvCxnSpPr/>
      </xdr:nvCxnSpPr>
      <xdr:spPr>
        <a:xfrm>
          <a:off x="10388600" y="1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101657</xdr:rowOff>
    </xdr:from>
    <xdr:to>
      <xdr:col>55</xdr:col>
      <xdr:colOff>0</xdr:colOff>
      <xdr:row>98</xdr:row>
      <xdr:rowOff>13322</xdr:rowOff>
    </xdr:to>
    <xdr:cxnSp macro="">
      <xdr:nvCxnSpPr>
        <xdr:cNvPr id="464" name="直線コネクタ 463"/>
        <xdr:cNvCxnSpPr/>
      </xdr:nvCxnSpPr>
      <xdr:spPr>
        <a:xfrm>
          <a:off x="9639300" y="16732307"/>
          <a:ext cx="8382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66343</xdr:rowOff>
    </xdr:from>
    <xdr:ext cx="534377" cy="259045"/>
    <xdr:sp macro="" textlink="">
      <xdr:nvSpPr>
        <xdr:cNvPr id="465" name="普通建設事業費 （ うち更新整備　）平均値テキスト"/>
        <xdr:cNvSpPr txBox="1"/>
      </xdr:nvSpPr>
      <xdr:spPr>
        <a:xfrm>
          <a:off x="10528300" y="16182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43466</xdr:rowOff>
    </xdr:from>
    <xdr:to>
      <xdr:col>55</xdr:col>
      <xdr:colOff>50800</xdr:colOff>
      <xdr:row>95</xdr:row>
      <xdr:rowOff>145066</xdr:rowOff>
    </xdr:to>
    <xdr:sp macro="" textlink="">
      <xdr:nvSpPr>
        <xdr:cNvPr id="466" name="フローチャート: 判断 465"/>
        <xdr:cNvSpPr/>
      </xdr:nvSpPr>
      <xdr:spPr>
        <a:xfrm>
          <a:off x="10426700" y="1633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166636</xdr:rowOff>
    </xdr:from>
    <xdr:to>
      <xdr:col>50</xdr:col>
      <xdr:colOff>114300</xdr:colOff>
      <xdr:row>97</xdr:row>
      <xdr:rowOff>101657</xdr:rowOff>
    </xdr:to>
    <xdr:cxnSp macro="">
      <xdr:nvCxnSpPr>
        <xdr:cNvPr id="467" name="直線コネクタ 466"/>
        <xdr:cNvCxnSpPr/>
      </xdr:nvCxnSpPr>
      <xdr:spPr>
        <a:xfrm>
          <a:off x="8750300" y="16282936"/>
          <a:ext cx="889000" cy="4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116199</xdr:rowOff>
    </xdr:from>
    <xdr:to>
      <xdr:col>50</xdr:col>
      <xdr:colOff>165100</xdr:colOff>
      <xdr:row>95</xdr:row>
      <xdr:rowOff>46349</xdr:rowOff>
    </xdr:to>
    <xdr:sp macro="" textlink="">
      <xdr:nvSpPr>
        <xdr:cNvPr id="468" name="フローチャート: 判断 467"/>
        <xdr:cNvSpPr/>
      </xdr:nvSpPr>
      <xdr:spPr>
        <a:xfrm>
          <a:off x="9588500" y="162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62876</xdr:rowOff>
    </xdr:from>
    <xdr:ext cx="534377" cy="259045"/>
    <xdr:sp macro="" textlink="">
      <xdr:nvSpPr>
        <xdr:cNvPr id="469" name="テキスト ボックス 468"/>
        <xdr:cNvSpPr txBox="1"/>
      </xdr:nvSpPr>
      <xdr:spPr>
        <a:xfrm>
          <a:off x="9372111" y="160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22791</xdr:rowOff>
    </xdr:from>
    <xdr:to>
      <xdr:col>45</xdr:col>
      <xdr:colOff>177800</xdr:colOff>
      <xdr:row>94</xdr:row>
      <xdr:rowOff>166636</xdr:rowOff>
    </xdr:to>
    <xdr:cxnSp macro="">
      <xdr:nvCxnSpPr>
        <xdr:cNvPr id="470" name="直線コネクタ 469"/>
        <xdr:cNvCxnSpPr/>
      </xdr:nvCxnSpPr>
      <xdr:spPr>
        <a:xfrm>
          <a:off x="7861300" y="15796191"/>
          <a:ext cx="889000" cy="48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122789</xdr:rowOff>
    </xdr:from>
    <xdr:to>
      <xdr:col>46</xdr:col>
      <xdr:colOff>38100</xdr:colOff>
      <xdr:row>95</xdr:row>
      <xdr:rowOff>52939</xdr:rowOff>
    </xdr:to>
    <xdr:sp macro="" textlink="">
      <xdr:nvSpPr>
        <xdr:cNvPr id="471" name="フローチャート: 判断 470"/>
        <xdr:cNvSpPr/>
      </xdr:nvSpPr>
      <xdr:spPr>
        <a:xfrm>
          <a:off x="8699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44066</xdr:rowOff>
    </xdr:from>
    <xdr:ext cx="534377" cy="259045"/>
    <xdr:sp macro="" textlink="">
      <xdr:nvSpPr>
        <xdr:cNvPr id="472" name="テキスト ボックス 471"/>
        <xdr:cNvSpPr txBox="1"/>
      </xdr:nvSpPr>
      <xdr:spPr>
        <a:xfrm>
          <a:off x="8483111" y="1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22791</xdr:rowOff>
    </xdr:from>
    <xdr:to>
      <xdr:col>41</xdr:col>
      <xdr:colOff>50800</xdr:colOff>
      <xdr:row>95</xdr:row>
      <xdr:rowOff>34792</xdr:rowOff>
    </xdr:to>
    <xdr:cxnSp macro="">
      <xdr:nvCxnSpPr>
        <xdr:cNvPr id="473" name="直線コネクタ 472"/>
        <xdr:cNvCxnSpPr/>
      </xdr:nvCxnSpPr>
      <xdr:spPr>
        <a:xfrm flipV="1">
          <a:off x="6972300" y="15796191"/>
          <a:ext cx="889000" cy="52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14263</xdr:rowOff>
    </xdr:from>
    <xdr:to>
      <xdr:col>41</xdr:col>
      <xdr:colOff>101600</xdr:colOff>
      <xdr:row>94</xdr:row>
      <xdr:rowOff>115863</xdr:rowOff>
    </xdr:to>
    <xdr:sp macro="" textlink="">
      <xdr:nvSpPr>
        <xdr:cNvPr id="474" name="フローチャート: 判断 473"/>
        <xdr:cNvSpPr/>
      </xdr:nvSpPr>
      <xdr:spPr>
        <a:xfrm>
          <a:off x="7810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106990</xdr:rowOff>
    </xdr:from>
    <xdr:ext cx="534377" cy="259045"/>
    <xdr:sp macro="" textlink="">
      <xdr:nvSpPr>
        <xdr:cNvPr id="475" name="テキスト ボックス 474"/>
        <xdr:cNvSpPr txBox="1"/>
      </xdr:nvSpPr>
      <xdr:spPr>
        <a:xfrm>
          <a:off x="7594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111950</xdr:rowOff>
    </xdr:from>
    <xdr:to>
      <xdr:col>36</xdr:col>
      <xdr:colOff>165100</xdr:colOff>
      <xdr:row>95</xdr:row>
      <xdr:rowOff>42100</xdr:rowOff>
    </xdr:to>
    <xdr:sp macro="" textlink="">
      <xdr:nvSpPr>
        <xdr:cNvPr id="476" name="フローチャート: 判断 475"/>
        <xdr:cNvSpPr/>
      </xdr:nvSpPr>
      <xdr:spPr>
        <a:xfrm>
          <a:off x="6921500" y="162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58627</xdr:rowOff>
    </xdr:from>
    <xdr:ext cx="534377" cy="259045"/>
    <xdr:sp macro="" textlink="">
      <xdr:nvSpPr>
        <xdr:cNvPr id="477" name="テキスト ボックス 476"/>
        <xdr:cNvSpPr txBox="1"/>
      </xdr:nvSpPr>
      <xdr:spPr>
        <a:xfrm>
          <a:off x="6705111" y="160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133972</xdr:rowOff>
    </xdr:from>
    <xdr:to>
      <xdr:col>55</xdr:col>
      <xdr:colOff>50800</xdr:colOff>
      <xdr:row>98</xdr:row>
      <xdr:rowOff>64122</xdr:rowOff>
    </xdr:to>
    <xdr:sp macro="" textlink="">
      <xdr:nvSpPr>
        <xdr:cNvPr id="483" name="楕円 482"/>
        <xdr:cNvSpPr/>
      </xdr:nvSpPr>
      <xdr:spPr>
        <a:xfrm>
          <a:off x="10426700" y="167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48899</xdr:rowOff>
    </xdr:from>
    <xdr:ext cx="534377" cy="259045"/>
    <xdr:sp macro="" textlink="">
      <xdr:nvSpPr>
        <xdr:cNvPr id="484" name="普通建設事業費 （ うち更新整備　）該当値テキスト"/>
        <xdr:cNvSpPr txBox="1"/>
      </xdr:nvSpPr>
      <xdr:spPr>
        <a:xfrm>
          <a:off x="10528300" y="166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50857</xdr:rowOff>
    </xdr:from>
    <xdr:to>
      <xdr:col>50</xdr:col>
      <xdr:colOff>165100</xdr:colOff>
      <xdr:row>97</xdr:row>
      <xdr:rowOff>152457</xdr:rowOff>
    </xdr:to>
    <xdr:sp macro="" textlink="">
      <xdr:nvSpPr>
        <xdr:cNvPr id="485" name="楕円 484"/>
        <xdr:cNvSpPr/>
      </xdr:nvSpPr>
      <xdr:spPr>
        <a:xfrm>
          <a:off x="9588500" y="166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143584</xdr:rowOff>
    </xdr:from>
    <xdr:ext cx="534377" cy="259045"/>
    <xdr:sp macro="" textlink="">
      <xdr:nvSpPr>
        <xdr:cNvPr id="486" name="テキスト ボックス 485"/>
        <xdr:cNvSpPr txBox="1"/>
      </xdr:nvSpPr>
      <xdr:spPr>
        <a:xfrm>
          <a:off x="9372111" y="167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115836</xdr:rowOff>
    </xdr:from>
    <xdr:to>
      <xdr:col>46</xdr:col>
      <xdr:colOff>38100</xdr:colOff>
      <xdr:row>95</xdr:row>
      <xdr:rowOff>45986</xdr:rowOff>
    </xdr:to>
    <xdr:sp macro="" textlink="">
      <xdr:nvSpPr>
        <xdr:cNvPr id="487" name="楕円 486"/>
        <xdr:cNvSpPr/>
      </xdr:nvSpPr>
      <xdr:spPr>
        <a:xfrm>
          <a:off x="8699500" y="162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62513</xdr:rowOff>
    </xdr:from>
    <xdr:ext cx="534377" cy="259045"/>
    <xdr:sp macro="" textlink="">
      <xdr:nvSpPr>
        <xdr:cNvPr id="488" name="テキスト ボックス 487"/>
        <xdr:cNvSpPr txBox="1"/>
      </xdr:nvSpPr>
      <xdr:spPr>
        <a:xfrm>
          <a:off x="8483111" y="160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143441</xdr:rowOff>
    </xdr:from>
    <xdr:to>
      <xdr:col>41</xdr:col>
      <xdr:colOff>101600</xdr:colOff>
      <xdr:row>92</xdr:row>
      <xdr:rowOff>73591</xdr:rowOff>
    </xdr:to>
    <xdr:sp macro="" textlink="">
      <xdr:nvSpPr>
        <xdr:cNvPr id="489" name="楕円 488"/>
        <xdr:cNvSpPr/>
      </xdr:nvSpPr>
      <xdr:spPr>
        <a:xfrm>
          <a:off x="7810500" y="157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90118</xdr:rowOff>
    </xdr:from>
    <xdr:ext cx="534377" cy="259045"/>
    <xdr:sp macro="" textlink="">
      <xdr:nvSpPr>
        <xdr:cNvPr id="490" name="テキスト ボックス 489"/>
        <xdr:cNvSpPr txBox="1"/>
      </xdr:nvSpPr>
      <xdr:spPr>
        <a:xfrm>
          <a:off x="7594111" y="155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155442</xdr:rowOff>
    </xdr:from>
    <xdr:to>
      <xdr:col>36</xdr:col>
      <xdr:colOff>165100</xdr:colOff>
      <xdr:row>95</xdr:row>
      <xdr:rowOff>85592</xdr:rowOff>
    </xdr:to>
    <xdr:sp macro="" textlink="">
      <xdr:nvSpPr>
        <xdr:cNvPr id="491" name="楕円 490"/>
        <xdr:cNvSpPr/>
      </xdr:nvSpPr>
      <xdr:spPr>
        <a:xfrm>
          <a:off x="6921500" y="162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76719</xdr:rowOff>
    </xdr:from>
    <xdr:ext cx="534377" cy="259045"/>
    <xdr:sp macro="" textlink="">
      <xdr:nvSpPr>
        <xdr:cNvPr id="492" name="テキスト ボックス 491"/>
        <xdr:cNvSpPr txBox="1"/>
      </xdr:nvSpPr>
      <xdr:spPr>
        <a:xfrm>
          <a:off x="6705111" y="163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75966</xdr:rowOff>
    </xdr:from>
    <xdr:to>
      <xdr:col>85</xdr:col>
      <xdr:colOff>126364</xdr:colOff>
      <xdr:row>38</xdr:row>
      <xdr:rowOff>139700</xdr:rowOff>
    </xdr:to>
    <xdr:cxnSp macro="">
      <xdr:nvCxnSpPr>
        <xdr:cNvPr id="514" name="直線コネクタ 513"/>
        <xdr:cNvCxnSpPr/>
      </xdr:nvCxnSpPr>
      <xdr:spPr>
        <a:xfrm flipV="1">
          <a:off x="16317595" y="5219466"/>
          <a:ext cx="1269" cy="143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22643</xdr:rowOff>
    </xdr:from>
    <xdr:ext cx="534377" cy="259045"/>
    <xdr:sp macro="" textlink="">
      <xdr:nvSpPr>
        <xdr:cNvPr id="517" name="災害復旧事業費最大値テキスト"/>
        <xdr:cNvSpPr txBox="1"/>
      </xdr:nvSpPr>
      <xdr:spPr>
        <a:xfrm>
          <a:off x="16370300" y="49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75966</xdr:rowOff>
    </xdr:from>
    <xdr:to>
      <xdr:col>86</xdr:col>
      <xdr:colOff>25400</xdr:colOff>
      <xdr:row>30</xdr:row>
      <xdr:rowOff>75966</xdr:rowOff>
    </xdr:to>
    <xdr:cxnSp macro="">
      <xdr:nvCxnSpPr>
        <xdr:cNvPr id="518" name="直線コネクタ 517"/>
        <xdr:cNvCxnSpPr/>
      </xdr:nvCxnSpPr>
      <xdr:spPr>
        <a:xfrm>
          <a:off x="16230600" y="5219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46397</xdr:rowOff>
    </xdr:from>
    <xdr:ext cx="469744" cy="259045"/>
    <xdr:sp macro="" textlink="">
      <xdr:nvSpPr>
        <xdr:cNvPr id="520" name="災害復旧事業費平均値テキスト"/>
        <xdr:cNvSpPr txBox="1"/>
      </xdr:nvSpPr>
      <xdr:spPr>
        <a:xfrm>
          <a:off x="16370300" y="60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23520</xdr:rowOff>
    </xdr:from>
    <xdr:to>
      <xdr:col>85</xdr:col>
      <xdr:colOff>177800</xdr:colOff>
      <xdr:row>36</xdr:row>
      <xdr:rowOff>125120</xdr:rowOff>
    </xdr:to>
    <xdr:sp macro="" textlink="">
      <xdr:nvSpPr>
        <xdr:cNvPr id="521" name="フローチャート: 判断 520"/>
        <xdr:cNvSpPr/>
      </xdr:nvSpPr>
      <xdr:spPr>
        <a:xfrm>
          <a:off x="162687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109708</xdr:rowOff>
    </xdr:from>
    <xdr:to>
      <xdr:col>81</xdr:col>
      <xdr:colOff>50800</xdr:colOff>
      <xdr:row>38</xdr:row>
      <xdr:rowOff>139700</xdr:rowOff>
    </xdr:to>
    <xdr:cxnSp macro="">
      <xdr:nvCxnSpPr>
        <xdr:cNvPr id="522" name="直線コネクタ 521"/>
        <xdr:cNvCxnSpPr/>
      </xdr:nvCxnSpPr>
      <xdr:spPr>
        <a:xfrm>
          <a:off x="14592300" y="662480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25898</xdr:rowOff>
    </xdr:from>
    <xdr:to>
      <xdr:col>81</xdr:col>
      <xdr:colOff>101600</xdr:colOff>
      <xdr:row>32</xdr:row>
      <xdr:rowOff>127498</xdr:rowOff>
    </xdr:to>
    <xdr:sp macro="" textlink="">
      <xdr:nvSpPr>
        <xdr:cNvPr id="523" name="フローチャート: 判断 522"/>
        <xdr:cNvSpPr/>
      </xdr:nvSpPr>
      <xdr:spPr>
        <a:xfrm>
          <a:off x="15430500" y="55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144025</xdr:rowOff>
    </xdr:from>
    <xdr:ext cx="534377" cy="259045"/>
    <xdr:sp macro="" textlink="">
      <xdr:nvSpPr>
        <xdr:cNvPr id="524" name="テキスト ボックス 523"/>
        <xdr:cNvSpPr txBox="1"/>
      </xdr:nvSpPr>
      <xdr:spPr>
        <a:xfrm>
          <a:off x="15214111" y="52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106416</xdr:rowOff>
    </xdr:from>
    <xdr:to>
      <xdr:col>76</xdr:col>
      <xdr:colOff>114300</xdr:colOff>
      <xdr:row>38</xdr:row>
      <xdr:rowOff>109708</xdr:rowOff>
    </xdr:to>
    <xdr:cxnSp macro="">
      <xdr:nvCxnSpPr>
        <xdr:cNvPr id="525" name="直線コネクタ 524"/>
        <xdr:cNvCxnSpPr/>
      </xdr:nvCxnSpPr>
      <xdr:spPr>
        <a:xfrm>
          <a:off x="13703300" y="662151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36413</xdr:rowOff>
    </xdr:from>
    <xdr:to>
      <xdr:col>76</xdr:col>
      <xdr:colOff>165100</xdr:colOff>
      <xdr:row>36</xdr:row>
      <xdr:rowOff>138013</xdr:rowOff>
    </xdr:to>
    <xdr:sp macro="" textlink="">
      <xdr:nvSpPr>
        <xdr:cNvPr id="526" name="フローチャート: 判断 525"/>
        <xdr:cNvSpPr/>
      </xdr:nvSpPr>
      <xdr:spPr>
        <a:xfrm>
          <a:off x="14541500" y="620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154540</xdr:rowOff>
    </xdr:from>
    <xdr:ext cx="469744" cy="259045"/>
    <xdr:sp macro="" textlink="">
      <xdr:nvSpPr>
        <xdr:cNvPr id="527" name="テキスト ボックス 526"/>
        <xdr:cNvSpPr txBox="1"/>
      </xdr:nvSpPr>
      <xdr:spPr>
        <a:xfrm>
          <a:off x="14357428" y="598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106416</xdr:rowOff>
    </xdr:from>
    <xdr:to>
      <xdr:col>71</xdr:col>
      <xdr:colOff>177800</xdr:colOff>
      <xdr:row>38</xdr:row>
      <xdr:rowOff>139700</xdr:rowOff>
    </xdr:to>
    <xdr:cxnSp macro="">
      <xdr:nvCxnSpPr>
        <xdr:cNvPr id="528" name="直線コネクタ 527"/>
        <xdr:cNvCxnSpPr/>
      </xdr:nvCxnSpPr>
      <xdr:spPr>
        <a:xfrm flipV="1">
          <a:off x="12814300" y="6621516"/>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82957</xdr:rowOff>
    </xdr:from>
    <xdr:to>
      <xdr:col>72</xdr:col>
      <xdr:colOff>38100</xdr:colOff>
      <xdr:row>37</xdr:row>
      <xdr:rowOff>13107</xdr:rowOff>
    </xdr:to>
    <xdr:sp macro="" textlink="">
      <xdr:nvSpPr>
        <xdr:cNvPr id="529" name="フローチャート: 判断 528"/>
        <xdr:cNvSpPr/>
      </xdr:nvSpPr>
      <xdr:spPr>
        <a:xfrm>
          <a:off x="13652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29634</xdr:rowOff>
    </xdr:from>
    <xdr:ext cx="469744" cy="259045"/>
    <xdr:sp macro="" textlink="">
      <xdr:nvSpPr>
        <xdr:cNvPr id="530" name="テキスト ボックス 529"/>
        <xdr:cNvSpPr txBox="1"/>
      </xdr:nvSpPr>
      <xdr:spPr>
        <a:xfrm>
          <a:off x="13468428" y="60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56164</xdr:rowOff>
    </xdr:from>
    <xdr:to>
      <xdr:col>67</xdr:col>
      <xdr:colOff>101600</xdr:colOff>
      <xdr:row>37</xdr:row>
      <xdr:rowOff>157764</xdr:rowOff>
    </xdr:to>
    <xdr:sp macro="" textlink="">
      <xdr:nvSpPr>
        <xdr:cNvPr id="531" name="フローチャート: 判断 530"/>
        <xdr:cNvSpPr/>
      </xdr:nvSpPr>
      <xdr:spPr>
        <a:xfrm>
          <a:off x="12763500" y="639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2841</xdr:rowOff>
    </xdr:from>
    <xdr:ext cx="469744" cy="259045"/>
    <xdr:sp macro="" textlink="">
      <xdr:nvSpPr>
        <xdr:cNvPr id="532" name="テキスト ボックス 531"/>
        <xdr:cNvSpPr txBox="1"/>
      </xdr:nvSpPr>
      <xdr:spPr>
        <a:xfrm>
          <a:off x="12579428" y="617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58908</xdr:rowOff>
    </xdr:from>
    <xdr:to>
      <xdr:col>76</xdr:col>
      <xdr:colOff>165100</xdr:colOff>
      <xdr:row>38</xdr:row>
      <xdr:rowOff>160508</xdr:rowOff>
    </xdr:to>
    <xdr:sp macro="" textlink="">
      <xdr:nvSpPr>
        <xdr:cNvPr id="542" name="楕円 541"/>
        <xdr:cNvSpPr/>
      </xdr:nvSpPr>
      <xdr:spPr>
        <a:xfrm>
          <a:off x="14541500" y="65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151635</xdr:rowOff>
    </xdr:from>
    <xdr:ext cx="378565" cy="259045"/>
    <xdr:sp macro="" textlink="">
      <xdr:nvSpPr>
        <xdr:cNvPr id="543" name="テキスト ボックス 542"/>
        <xdr:cNvSpPr txBox="1"/>
      </xdr:nvSpPr>
      <xdr:spPr>
        <a:xfrm>
          <a:off x="14403017" y="666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55616</xdr:rowOff>
    </xdr:from>
    <xdr:to>
      <xdr:col>72</xdr:col>
      <xdr:colOff>38100</xdr:colOff>
      <xdr:row>38</xdr:row>
      <xdr:rowOff>157216</xdr:rowOff>
    </xdr:to>
    <xdr:sp macro="" textlink="">
      <xdr:nvSpPr>
        <xdr:cNvPr id="544" name="楕円 543"/>
        <xdr:cNvSpPr/>
      </xdr:nvSpPr>
      <xdr:spPr>
        <a:xfrm>
          <a:off x="13652500" y="6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148343</xdr:rowOff>
    </xdr:from>
    <xdr:ext cx="378565" cy="259045"/>
    <xdr:sp macro="" textlink="">
      <xdr:nvSpPr>
        <xdr:cNvPr id="545" name="テキスト ボックス 544"/>
        <xdr:cNvSpPr txBox="1"/>
      </xdr:nvSpPr>
      <xdr:spPr>
        <a:xfrm>
          <a:off x="13514017" y="666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621" name="直線コネクタ 620"/>
        <xdr:cNvCxnSpPr/>
      </xdr:nvCxnSpPr>
      <xdr:spPr>
        <a:xfrm flipV="1">
          <a:off x="16317595" y="12330614"/>
          <a:ext cx="1269" cy="119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622" name="公債費最小値テキスト"/>
        <xdr:cNvSpPr txBox="1"/>
      </xdr:nvSpPr>
      <xdr:spPr>
        <a:xfrm>
          <a:off x="16370300" y="13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623" name="直線コネクタ 622"/>
        <xdr:cNvCxnSpPr/>
      </xdr:nvCxnSpPr>
      <xdr:spPr>
        <a:xfrm>
          <a:off x="16230600" y="1352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624" name="公債費最大値テキスト"/>
        <xdr:cNvSpPr txBox="1"/>
      </xdr:nvSpPr>
      <xdr:spPr>
        <a:xfrm>
          <a:off x="16370300" y="121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625" name="直線コネクタ 624"/>
        <xdr:cNvCxnSpPr/>
      </xdr:nvCxnSpPr>
      <xdr:spPr>
        <a:xfrm>
          <a:off x="16230600" y="1233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150177</xdr:rowOff>
    </xdr:from>
    <xdr:to>
      <xdr:col>85</xdr:col>
      <xdr:colOff>127000</xdr:colOff>
      <xdr:row>79</xdr:row>
      <xdr:rowOff>11494</xdr:rowOff>
    </xdr:to>
    <xdr:cxnSp macro="">
      <xdr:nvCxnSpPr>
        <xdr:cNvPr id="626" name="直線コネクタ 625"/>
        <xdr:cNvCxnSpPr/>
      </xdr:nvCxnSpPr>
      <xdr:spPr>
        <a:xfrm flipV="1">
          <a:off x="15481300" y="1352327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121797</xdr:rowOff>
    </xdr:from>
    <xdr:ext cx="534377" cy="259045"/>
    <xdr:sp macro="" textlink="">
      <xdr:nvSpPr>
        <xdr:cNvPr id="627" name="公債費平均値テキスト"/>
        <xdr:cNvSpPr txBox="1"/>
      </xdr:nvSpPr>
      <xdr:spPr>
        <a:xfrm>
          <a:off x="16370300" y="1263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628" name="フローチャート: 判断 627"/>
        <xdr:cNvSpPr/>
      </xdr:nvSpPr>
      <xdr:spPr>
        <a:xfrm>
          <a:off x="162687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11494</xdr:rowOff>
    </xdr:from>
    <xdr:to>
      <xdr:col>81</xdr:col>
      <xdr:colOff>50800</xdr:colOff>
      <xdr:row>79</xdr:row>
      <xdr:rowOff>33096</xdr:rowOff>
    </xdr:to>
    <xdr:cxnSp macro="">
      <xdr:nvCxnSpPr>
        <xdr:cNvPr id="629" name="直線コネクタ 628"/>
        <xdr:cNvCxnSpPr/>
      </xdr:nvCxnSpPr>
      <xdr:spPr>
        <a:xfrm flipV="1">
          <a:off x="14592300" y="13556044"/>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630" name="フローチャート: 判断 629"/>
        <xdr:cNvSpPr/>
      </xdr:nvSpPr>
      <xdr:spPr>
        <a:xfrm>
          <a:off x="15430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129398</xdr:rowOff>
    </xdr:from>
    <xdr:ext cx="534377" cy="259045"/>
    <xdr:sp macro="" textlink="">
      <xdr:nvSpPr>
        <xdr:cNvPr id="631" name="テキスト ボックス 630"/>
        <xdr:cNvSpPr txBox="1"/>
      </xdr:nvSpPr>
      <xdr:spPr>
        <a:xfrm>
          <a:off x="15214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25667</xdr:rowOff>
    </xdr:from>
    <xdr:to>
      <xdr:col>76</xdr:col>
      <xdr:colOff>114300</xdr:colOff>
      <xdr:row>79</xdr:row>
      <xdr:rowOff>33096</xdr:rowOff>
    </xdr:to>
    <xdr:cxnSp macro="">
      <xdr:nvCxnSpPr>
        <xdr:cNvPr id="632" name="直線コネクタ 631"/>
        <xdr:cNvCxnSpPr/>
      </xdr:nvCxnSpPr>
      <xdr:spPr>
        <a:xfrm>
          <a:off x="13703300" y="135702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29978</xdr:rowOff>
    </xdr:from>
    <xdr:to>
      <xdr:col>76</xdr:col>
      <xdr:colOff>165100</xdr:colOff>
      <xdr:row>76</xdr:row>
      <xdr:rowOff>131578</xdr:rowOff>
    </xdr:to>
    <xdr:sp macro="" textlink="">
      <xdr:nvSpPr>
        <xdr:cNvPr id="633" name="フローチャート: 判断 632"/>
        <xdr:cNvSpPr/>
      </xdr:nvSpPr>
      <xdr:spPr>
        <a:xfrm>
          <a:off x="14541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148105</xdr:rowOff>
    </xdr:from>
    <xdr:ext cx="534377" cy="259045"/>
    <xdr:sp macro="" textlink="">
      <xdr:nvSpPr>
        <xdr:cNvPr id="634" name="テキスト ボックス 633"/>
        <xdr:cNvSpPr txBox="1"/>
      </xdr:nvSpPr>
      <xdr:spPr>
        <a:xfrm>
          <a:off x="14325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25667</xdr:rowOff>
    </xdr:from>
    <xdr:to>
      <xdr:col>71</xdr:col>
      <xdr:colOff>177800</xdr:colOff>
      <xdr:row>79</xdr:row>
      <xdr:rowOff>39936</xdr:rowOff>
    </xdr:to>
    <xdr:cxnSp macro="">
      <xdr:nvCxnSpPr>
        <xdr:cNvPr id="635" name="直線コネクタ 634"/>
        <xdr:cNvCxnSpPr/>
      </xdr:nvCxnSpPr>
      <xdr:spPr>
        <a:xfrm flipV="1">
          <a:off x="12814300" y="1357021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16490</xdr:rowOff>
    </xdr:from>
    <xdr:to>
      <xdr:col>72</xdr:col>
      <xdr:colOff>38100</xdr:colOff>
      <xdr:row>76</xdr:row>
      <xdr:rowOff>118090</xdr:rowOff>
    </xdr:to>
    <xdr:sp macro="" textlink="">
      <xdr:nvSpPr>
        <xdr:cNvPr id="636" name="フローチャート: 判断 635"/>
        <xdr:cNvSpPr/>
      </xdr:nvSpPr>
      <xdr:spPr>
        <a:xfrm>
          <a:off x="13652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134618</xdr:rowOff>
    </xdr:from>
    <xdr:ext cx="534377" cy="259045"/>
    <xdr:sp macro="" textlink="">
      <xdr:nvSpPr>
        <xdr:cNvPr id="637" name="テキスト ボックス 636"/>
        <xdr:cNvSpPr txBox="1"/>
      </xdr:nvSpPr>
      <xdr:spPr>
        <a:xfrm>
          <a:off x="13436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171138</xdr:rowOff>
    </xdr:from>
    <xdr:to>
      <xdr:col>67</xdr:col>
      <xdr:colOff>101600</xdr:colOff>
      <xdr:row>76</xdr:row>
      <xdr:rowOff>101288</xdr:rowOff>
    </xdr:to>
    <xdr:sp macro="" textlink="">
      <xdr:nvSpPr>
        <xdr:cNvPr id="638" name="フローチャート: 判断 637"/>
        <xdr:cNvSpPr/>
      </xdr:nvSpPr>
      <xdr:spPr>
        <a:xfrm>
          <a:off x="12763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117816</xdr:rowOff>
    </xdr:from>
    <xdr:ext cx="534377" cy="259045"/>
    <xdr:sp macro="" textlink="">
      <xdr:nvSpPr>
        <xdr:cNvPr id="639" name="テキスト ボックス 638"/>
        <xdr:cNvSpPr txBox="1"/>
      </xdr:nvSpPr>
      <xdr:spPr>
        <a:xfrm>
          <a:off x="12547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99377</xdr:rowOff>
    </xdr:from>
    <xdr:to>
      <xdr:col>85</xdr:col>
      <xdr:colOff>177800</xdr:colOff>
      <xdr:row>79</xdr:row>
      <xdr:rowOff>29527</xdr:rowOff>
    </xdr:to>
    <xdr:sp macro="" textlink="">
      <xdr:nvSpPr>
        <xdr:cNvPr id="645" name="楕円 644"/>
        <xdr:cNvSpPr/>
      </xdr:nvSpPr>
      <xdr:spPr>
        <a:xfrm>
          <a:off x="162687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14304</xdr:rowOff>
    </xdr:from>
    <xdr:ext cx="534377" cy="259045"/>
    <xdr:sp macro="" textlink="">
      <xdr:nvSpPr>
        <xdr:cNvPr id="646" name="公債費該当値テキスト"/>
        <xdr:cNvSpPr txBox="1"/>
      </xdr:nvSpPr>
      <xdr:spPr>
        <a:xfrm>
          <a:off x="16370300" y="133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132144</xdr:rowOff>
    </xdr:from>
    <xdr:to>
      <xdr:col>81</xdr:col>
      <xdr:colOff>101600</xdr:colOff>
      <xdr:row>79</xdr:row>
      <xdr:rowOff>62294</xdr:rowOff>
    </xdr:to>
    <xdr:sp macro="" textlink="">
      <xdr:nvSpPr>
        <xdr:cNvPr id="647" name="楕円 646"/>
        <xdr:cNvSpPr/>
      </xdr:nvSpPr>
      <xdr:spPr>
        <a:xfrm>
          <a:off x="15430500" y="135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53421</xdr:rowOff>
    </xdr:from>
    <xdr:ext cx="534377" cy="259045"/>
    <xdr:sp macro="" textlink="">
      <xdr:nvSpPr>
        <xdr:cNvPr id="648" name="テキスト ボックス 647"/>
        <xdr:cNvSpPr txBox="1"/>
      </xdr:nvSpPr>
      <xdr:spPr>
        <a:xfrm>
          <a:off x="15214111" y="135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153746</xdr:rowOff>
    </xdr:from>
    <xdr:to>
      <xdr:col>76</xdr:col>
      <xdr:colOff>165100</xdr:colOff>
      <xdr:row>79</xdr:row>
      <xdr:rowOff>83896</xdr:rowOff>
    </xdr:to>
    <xdr:sp macro="" textlink="">
      <xdr:nvSpPr>
        <xdr:cNvPr id="649" name="楕円 648"/>
        <xdr:cNvSpPr/>
      </xdr:nvSpPr>
      <xdr:spPr>
        <a:xfrm>
          <a:off x="14541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75023</xdr:rowOff>
    </xdr:from>
    <xdr:ext cx="534377" cy="259045"/>
    <xdr:sp macro="" textlink="">
      <xdr:nvSpPr>
        <xdr:cNvPr id="650" name="テキスト ボックス 649"/>
        <xdr:cNvSpPr txBox="1"/>
      </xdr:nvSpPr>
      <xdr:spPr>
        <a:xfrm>
          <a:off x="14325111" y="1361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146317</xdr:rowOff>
    </xdr:from>
    <xdr:to>
      <xdr:col>72</xdr:col>
      <xdr:colOff>38100</xdr:colOff>
      <xdr:row>79</xdr:row>
      <xdr:rowOff>76467</xdr:rowOff>
    </xdr:to>
    <xdr:sp macro="" textlink="">
      <xdr:nvSpPr>
        <xdr:cNvPr id="651" name="楕円 650"/>
        <xdr:cNvSpPr/>
      </xdr:nvSpPr>
      <xdr:spPr>
        <a:xfrm>
          <a:off x="136525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67594</xdr:rowOff>
    </xdr:from>
    <xdr:ext cx="534377" cy="259045"/>
    <xdr:sp macro="" textlink="">
      <xdr:nvSpPr>
        <xdr:cNvPr id="652" name="テキスト ボックス 651"/>
        <xdr:cNvSpPr txBox="1"/>
      </xdr:nvSpPr>
      <xdr:spPr>
        <a:xfrm>
          <a:off x="13436111" y="136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160586</xdr:rowOff>
    </xdr:from>
    <xdr:to>
      <xdr:col>67</xdr:col>
      <xdr:colOff>101600</xdr:colOff>
      <xdr:row>79</xdr:row>
      <xdr:rowOff>90736</xdr:rowOff>
    </xdr:to>
    <xdr:sp macro="" textlink="">
      <xdr:nvSpPr>
        <xdr:cNvPr id="653" name="楕円 652"/>
        <xdr:cNvSpPr/>
      </xdr:nvSpPr>
      <xdr:spPr>
        <a:xfrm>
          <a:off x="12763500" y="135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81863</xdr:rowOff>
    </xdr:from>
    <xdr:ext cx="534377" cy="259045"/>
    <xdr:sp macro="" textlink="">
      <xdr:nvSpPr>
        <xdr:cNvPr id="654" name="テキスト ボックス 653"/>
        <xdr:cNvSpPr txBox="1"/>
      </xdr:nvSpPr>
      <xdr:spPr>
        <a:xfrm>
          <a:off x="12547111" y="136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78" name="直線コネクタ 677"/>
        <xdr:cNvCxnSpPr/>
      </xdr:nvCxnSpPr>
      <xdr:spPr>
        <a:xfrm flipV="1">
          <a:off x="16317595" y="15420772"/>
          <a:ext cx="1269" cy="145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79" name="積立金最小値テキスト"/>
        <xdr:cNvSpPr txBox="1"/>
      </xdr:nvSpPr>
      <xdr:spPr>
        <a:xfrm>
          <a:off x="16370300" y="168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80" name="直線コネクタ 679"/>
        <xdr:cNvCxnSpPr/>
      </xdr:nvCxnSpPr>
      <xdr:spPr>
        <a:xfrm>
          <a:off x="16230600" y="1687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81" name="積立金最大値テキスト"/>
        <xdr:cNvSpPr txBox="1"/>
      </xdr:nvSpPr>
      <xdr:spPr>
        <a:xfrm>
          <a:off x="16370300" y="151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82" name="直線コネクタ 681"/>
        <xdr:cNvCxnSpPr/>
      </xdr:nvCxnSpPr>
      <xdr:spPr>
        <a:xfrm>
          <a:off x="16230600" y="154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60985</xdr:rowOff>
    </xdr:from>
    <xdr:to>
      <xdr:col>85</xdr:col>
      <xdr:colOff>127000</xdr:colOff>
      <xdr:row>97</xdr:row>
      <xdr:rowOff>106992</xdr:rowOff>
    </xdr:to>
    <xdr:cxnSp macro="">
      <xdr:nvCxnSpPr>
        <xdr:cNvPr id="683" name="直線コネクタ 682"/>
        <xdr:cNvCxnSpPr/>
      </xdr:nvCxnSpPr>
      <xdr:spPr>
        <a:xfrm flipV="1">
          <a:off x="15481300" y="16348735"/>
          <a:ext cx="838200" cy="38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12146</xdr:rowOff>
    </xdr:from>
    <xdr:ext cx="534377" cy="259045"/>
    <xdr:sp macro="" textlink="">
      <xdr:nvSpPr>
        <xdr:cNvPr id="684" name="積立金平均値テキスト"/>
        <xdr:cNvSpPr txBox="1"/>
      </xdr:nvSpPr>
      <xdr:spPr>
        <a:xfrm>
          <a:off x="16370300" y="161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85" name="フローチャート: 判断 684"/>
        <xdr:cNvSpPr/>
      </xdr:nvSpPr>
      <xdr:spPr>
        <a:xfrm>
          <a:off x="162687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106992</xdr:rowOff>
    </xdr:from>
    <xdr:to>
      <xdr:col>81</xdr:col>
      <xdr:colOff>50800</xdr:colOff>
      <xdr:row>97</xdr:row>
      <xdr:rowOff>120993</xdr:rowOff>
    </xdr:to>
    <xdr:cxnSp macro="">
      <xdr:nvCxnSpPr>
        <xdr:cNvPr id="686" name="直線コネクタ 685"/>
        <xdr:cNvCxnSpPr/>
      </xdr:nvCxnSpPr>
      <xdr:spPr>
        <a:xfrm flipV="1">
          <a:off x="14592300" y="16737642"/>
          <a:ext cx="8890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87" name="フローチャート: 判断 686"/>
        <xdr:cNvSpPr/>
      </xdr:nvSpPr>
      <xdr:spPr>
        <a:xfrm>
          <a:off x="15430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31005</xdr:rowOff>
    </xdr:from>
    <xdr:ext cx="534377" cy="259045"/>
    <xdr:sp macro="" textlink="">
      <xdr:nvSpPr>
        <xdr:cNvPr id="688" name="テキスト ボックス 687"/>
        <xdr:cNvSpPr txBox="1"/>
      </xdr:nvSpPr>
      <xdr:spPr>
        <a:xfrm>
          <a:off x="15214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120993</xdr:rowOff>
    </xdr:from>
    <xdr:to>
      <xdr:col>76</xdr:col>
      <xdr:colOff>114300</xdr:colOff>
      <xdr:row>97</xdr:row>
      <xdr:rowOff>170066</xdr:rowOff>
    </xdr:to>
    <xdr:cxnSp macro="">
      <xdr:nvCxnSpPr>
        <xdr:cNvPr id="689" name="直線コネクタ 688"/>
        <xdr:cNvCxnSpPr/>
      </xdr:nvCxnSpPr>
      <xdr:spPr>
        <a:xfrm flipV="1">
          <a:off x="13703300" y="16751643"/>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32207</xdr:rowOff>
    </xdr:from>
    <xdr:to>
      <xdr:col>76</xdr:col>
      <xdr:colOff>165100</xdr:colOff>
      <xdr:row>97</xdr:row>
      <xdr:rowOff>133807</xdr:rowOff>
    </xdr:to>
    <xdr:sp macro="" textlink="">
      <xdr:nvSpPr>
        <xdr:cNvPr id="690" name="フローチャート: 判断 689"/>
        <xdr:cNvSpPr/>
      </xdr:nvSpPr>
      <xdr:spPr>
        <a:xfrm>
          <a:off x="14541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150334</xdr:rowOff>
    </xdr:from>
    <xdr:ext cx="534377" cy="259045"/>
    <xdr:sp macro="" textlink="">
      <xdr:nvSpPr>
        <xdr:cNvPr id="691" name="テキスト ボックス 690"/>
        <xdr:cNvSpPr txBox="1"/>
      </xdr:nvSpPr>
      <xdr:spPr>
        <a:xfrm>
          <a:off x="14325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170066</xdr:rowOff>
    </xdr:from>
    <xdr:to>
      <xdr:col>71</xdr:col>
      <xdr:colOff>177800</xdr:colOff>
      <xdr:row>98</xdr:row>
      <xdr:rowOff>43098</xdr:rowOff>
    </xdr:to>
    <xdr:cxnSp macro="">
      <xdr:nvCxnSpPr>
        <xdr:cNvPr id="692" name="直線コネクタ 691"/>
        <xdr:cNvCxnSpPr/>
      </xdr:nvCxnSpPr>
      <xdr:spPr>
        <a:xfrm flipV="1">
          <a:off x="12814300" y="16800716"/>
          <a:ext cx="8890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118542</xdr:rowOff>
    </xdr:from>
    <xdr:to>
      <xdr:col>72</xdr:col>
      <xdr:colOff>38100</xdr:colOff>
      <xdr:row>98</xdr:row>
      <xdr:rowOff>48692</xdr:rowOff>
    </xdr:to>
    <xdr:sp macro="" textlink="">
      <xdr:nvSpPr>
        <xdr:cNvPr id="693" name="フローチャート: 判断 692"/>
        <xdr:cNvSpPr/>
      </xdr:nvSpPr>
      <xdr:spPr>
        <a:xfrm>
          <a:off x="13652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65219</xdr:rowOff>
    </xdr:from>
    <xdr:ext cx="534377" cy="259045"/>
    <xdr:sp macro="" textlink="">
      <xdr:nvSpPr>
        <xdr:cNvPr id="694" name="テキスト ボックス 693"/>
        <xdr:cNvSpPr txBox="1"/>
      </xdr:nvSpPr>
      <xdr:spPr>
        <a:xfrm>
          <a:off x="13436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695" name="フローチャート: 判断 694"/>
        <xdr:cNvSpPr/>
      </xdr:nvSpPr>
      <xdr:spPr>
        <a:xfrm>
          <a:off x="12763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22623</xdr:rowOff>
    </xdr:from>
    <xdr:ext cx="534377" cy="259045"/>
    <xdr:sp macro="" textlink="">
      <xdr:nvSpPr>
        <xdr:cNvPr id="696" name="テキスト ボックス 695"/>
        <xdr:cNvSpPr txBox="1"/>
      </xdr:nvSpPr>
      <xdr:spPr>
        <a:xfrm>
          <a:off x="12547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10185</xdr:rowOff>
    </xdr:from>
    <xdr:to>
      <xdr:col>85</xdr:col>
      <xdr:colOff>177800</xdr:colOff>
      <xdr:row>95</xdr:row>
      <xdr:rowOff>111785</xdr:rowOff>
    </xdr:to>
    <xdr:sp macro="" textlink="">
      <xdr:nvSpPr>
        <xdr:cNvPr id="702" name="楕円 701"/>
        <xdr:cNvSpPr/>
      </xdr:nvSpPr>
      <xdr:spPr>
        <a:xfrm>
          <a:off x="16268700" y="162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160062</xdr:rowOff>
    </xdr:from>
    <xdr:ext cx="534377" cy="259045"/>
    <xdr:sp macro="" textlink="">
      <xdr:nvSpPr>
        <xdr:cNvPr id="703" name="積立金該当値テキスト"/>
        <xdr:cNvSpPr txBox="1"/>
      </xdr:nvSpPr>
      <xdr:spPr>
        <a:xfrm>
          <a:off x="16370300" y="162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56192</xdr:rowOff>
    </xdr:from>
    <xdr:to>
      <xdr:col>81</xdr:col>
      <xdr:colOff>101600</xdr:colOff>
      <xdr:row>97</xdr:row>
      <xdr:rowOff>157792</xdr:rowOff>
    </xdr:to>
    <xdr:sp macro="" textlink="">
      <xdr:nvSpPr>
        <xdr:cNvPr id="704" name="楕円 703"/>
        <xdr:cNvSpPr/>
      </xdr:nvSpPr>
      <xdr:spPr>
        <a:xfrm>
          <a:off x="15430500" y="166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148919</xdr:rowOff>
    </xdr:from>
    <xdr:ext cx="534377" cy="259045"/>
    <xdr:sp macro="" textlink="">
      <xdr:nvSpPr>
        <xdr:cNvPr id="705" name="テキスト ボックス 704"/>
        <xdr:cNvSpPr txBox="1"/>
      </xdr:nvSpPr>
      <xdr:spPr>
        <a:xfrm>
          <a:off x="15214111" y="167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70193</xdr:rowOff>
    </xdr:from>
    <xdr:to>
      <xdr:col>76</xdr:col>
      <xdr:colOff>165100</xdr:colOff>
      <xdr:row>98</xdr:row>
      <xdr:rowOff>343</xdr:rowOff>
    </xdr:to>
    <xdr:sp macro="" textlink="">
      <xdr:nvSpPr>
        <xdr:cNvPr id="706" name="楕円 705"/>
        <xdr:cNvSpPr/>
      </xdr:nvSpPr>
      <xdr:spPr>
        <a:xfrm>
          <a:off x="145415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162920</xdr:rowOff>
    </xdr:from>
    <xdr:ext cx="534377" cy="259045"/>
    <xdr:sp macro="" textlink="">
      <xdr:nvSpPr>
        <xdr:cNvPr id="707" name="テキスト ボックス 706"/>
        <xdr:cNvSpPr txBox="1"/>
      </xdr:nvSpPr>
      <xdr:spPr>
        <a:xfrm>
          <a:off x="14325111"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119266</xdr:rowOff>
    </xdr:from>
    <xdr:to>
      <xdr:col>72</xdr:col>
      <xdr:colOff>38100</xdr:colOff>
      <xdr:row>98</xdr:row>
      <xdr:rowOff>49416</xdr:rowOff>
    </xdr:to>
    <xdr:sp macro="" textlink="">
      <xdr:nvSpPr>
        <xdr:cNvPr id="708" name="楕円 707"/>
        <xdr:cNvSpPr/>
      </xdr:nvSpPr>
      <xdr:spPr>
        <a:xfrm>
          <a:off x="13652500" y="167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40543</xdr:rowOff>
    </xdr:from>
    <xdr:ext cx="534377" cy="259045"/>
    <xdr:sp macro="" textlink="">
      <xdr:nvSpPr>
        <xdr:cNvPr id="709" name="テキスト ボックス 708"/>
        <xdr:cNvSpPr txBox="1"/>
      </xdr:nvSpPr>
      <xdr:spPr>
        <a:xfrm>
          <a:off x="13436111" y="168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163748</xdr:rowOff>
    </xdr:from>
    <xdr:to>
      <xdr:col>67</xdr:col>
      <xdr:colOff>101600</xdr:colOff>
      <xdr:row>98</xdr:row>
      <xdr:rowOff>93898</xdr:rowOff>
    </xdr:to>
    <xdr:sp macro="" textlink="">
      <xdr:nvSpPr>
        <xdr:cNvPr id="710" name="楕円 709"/>
        <xdr:cNvSpPr/>
      </xdr:nvSpPr>
      <xdr:spPr>
        <a:xfrm>
          <a:off x="12763500" y="167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85025</xdr:rowOff>
    </xdr:from>
    <xdr:ext cx="469744" cy="259045"/>
    <xdr:sp macro="" textlink="">
      <xdr:nvSpPr>
        <xdr:cNvPr id="711" name="テキスト ボックス 710"/>
        <xdr:cNvSpPr txBox="1"/>
      </xdr:nvSpPr>
      <xdr:spPr>
        <a:xfrm>
          <a:off x="12579428" y="1688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56007</xdr:rowOff>
    </xdr:from>
    <xdr:to>
      <xdr:col>116</xdr:col>
      <xdr:colOff>62864</xdr:colOff>
      <xdr:row>39</xdr:row>
      <xdr:rowOff>44450</xdr:rowOff>
    </xdr:to>
    <xdr:cxnSp macro="">
      <xdr:nvCxnSpPr>
        <xdr:cNvPr id="735" name="直線コネクタ 734"/>
        <xdr:cNvCxnSpPr/>
      </xdr:nvCxnSpPr>
      <xdr:spPr>
        <a:xfrm flipV="1">
          <a:off x="22159595" y="5199507"/>
          <a:ext cx="1269" cy="153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2684</xdr:rowOff>
    </xdr:from>
    <xdr:ext cx="534377" cy="259045"/>
    <xdr:sp macro="" textlink="">
      <xdr:nvSpPr>
        <xdr:cNvPr id="738" name="投資及び出資金最大値テキスト"/>
        <xdr:cNvSpPr txBox="1"/>
      </xdr:nvSpPr>
      <xdr:spPr>
        <a:xfrm>
          <a:off x="22212300" y="4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56007</xdr:rowOff>
    </xdr:from>
    <xdr:to>
      <xdr:col>116</xdr:col>
      <xdr:colOff>152400</xdr:colOff>
      <xdr:row>30</xdr:row>
      <xdr:rowOff>56007</xdr:rowOff>
    </xdr:to>
    <xdr:cxnSp macro="">
      <xdr:nvCxnSpPr>
        <xdr:cNvPr id="739" name="直線コネクタ 738"/>
        <xdr:cNvCxnSpPr/>
      </xdr:nvCxnSpPr>
      <xdr:spPr>
        <a:xfrm>
          <a:off x="22072600" y="519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25273</xdr:rowOff>
    </xdr:from>
    <xdr:to>
      <xdr:col>116</xdr:col>
      <xdr:colOff>63500</xdr:colOff>
      <xdr:row>38</xdr:row>
      <xdr:rowOff>38354</xdr:rowOff>
    </xdr:to>
    <xdr:cxnSp macro="">
      <xdr:nvCxnSpPr>
        <xdr:cNvPr id="740" name="直線コネクタ 739"/>
        <xdr:cNvCxnSpPr/>
      </xdr:nvCxnSpPr>
      <xdr:spPr>
        <a:xfrm>
          <a:off x="21323300" y="6540373"/>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116603</xdr:rowOff>
    </xdr:from>
    <xdr:ext cx="469744" cy="259045"/>
    <xdr:sp macro="" textlink="">
      <xdr:nvSpPr>
        <xdr:cNvPr id="741" name="投資及び出資金平均値テキスト"/>
        <xdr:cNvSpPr txBox="1"/>
      </xdr:nvSpPr>
      <xdr:spPr>
        <a:xfrm>
          <a:off x="22212300" y="6117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93726</xdr:rowOff>
    </xdr:from>
    <xdr:to>
      <xdr:col>116</xdr:col>
      <xdr:colOff>114300</xdr:colOff>
      <xdr:row>37</xdr:row>
      <xdr:rowOff>23876</xdr:rowOff>
    </xdr:to>
    <xdr:sp macro="" textlink="">
      <xdr:nvSpPr>
        <xdr:cNvPr id="742" name="フローチャート: 判断 741"/>
        <xdr:cNvSpPr/>
      </xdr:nvSpPr>
      <xdr:spPr>
        <a:xfrm>
          <a:off x="221107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7874</xdr:rowOff>
    </xdr:from>
    <xdr:to>
      <xdr:col>111</xdr:col>
      <xdr:colOff>177800</xdr:colOff>
      <xdr:row>38</xdr:row>
      <xdr:rowOff>25273</xdr:rowOff>
    </xdr:to>
    <xdr:cxnSp macro="">
      <xdr:nvCxnSpPr>
        <xdr:cNvPr id="743" name="直線コネクタ 742"/>
        <xdr:cNvCxnSpPr/>
      </xdr:nvCxnSpPr>
      <xdr:spPr>
        <a:xfrm>
          <a:off x="20434300" y="6522974"/>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65405</xdr:rowOff>
    </xdr:from>
    <xdr:to>
      <xdr:col>112</xdr:col>
      <xdr:colOff>38100</xdr:colOff>
      <xdr:row>36</xdr:row>
      <xdr:rowOff>167005</xdr:rowOff>
    </xdr:to>
    <xdr:sp macro="" textlink="">
      <xdr:nvSpPr>
        <xdr:cNvPr id="744" name="フローチャート: 判断 743"/>
        <xdr:cNvSpPr/>
      </xdr:nvSpPr>
      <xdr:spPr>
        <a:xfrm>
          <a:off x="21272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12082</xdr:rowOff>
    </xdr:from>
    <xdr:ext cx="469744" cy="259045"/>
    <xdr:sp macro="" textlink="">
      <xdr:nvSpPr>
        <xdr:cNvPr id="745" name="テキスト ボックス 744"/>
        <xdr:cNvSpPr txBox="1"/>
      </xdr:nvSpPr>
      <xdr:spPr>
        <a:xfrm>
          <a:off x="21088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85217</xdr:rowOff>
    </xdr:from>
    <xdr:to>
      <xdr:col>107</xdr:col>
      <xdr:colOff>50800</xdr:colOff>
      <xdr:row>38</xdr:row>
      <xdr:rowOff>7874</xdr:rowOff>
    </xdr:to>
    <xdr:cxnSp macro="">
      <xdr:nvCxnSpPr>
        <xdr:cNvPr id="746" name="直線コネクタ 745"/>
        <xdr:cNvCxnSpPr/>
      </xdr:nvCxnSpPr>
      <xdr:spPr>
        <a:xfrm>
          <a:off x="19545300" y="6428867"/>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37211</xdr:rowOff>
    </xdr:from>
    <xdr:to>
      <xdr:col>107</xdr:col>
      <xdr:colOff>101600</xdr:colOff>
      <xdr:row>37</xdr:row>
      <xdr:rowOff>138811</xdr:rowOff>
    </xdr:to>
    <xdr:sp macro="" textlink="">
      <xdr:nvSpPr>
        <xdr:cNvPr id="747" name="フローチャート: 判断 746"/>
        <xdr:cNvSpPr/>
      </xdr:nvSpPr>
      <xdr:spPr>
        <a:xfrm>
          <a:off x="20383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155338</xdr:rowOff>
    </xdr:from>
    <xdr:ext cx="469744" cy="259045"/>
    <xdr:sp macro="" textlink="">
      <xdr:nvSpPr>
        <xdr:cNvPr id="748" name="テキスト ボックス 747"/>
        <xdr:cNvSpPr txBox="1"/>
      </xdr:nvSpPr>
      <xdr:spPr>
        <a:xfrm>
          <a:off x="20199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85217</xdr:rowOff>
    </xdr:from>
    <xdr:to>
      <xdr:col>102</xdr:col>
      <xdr:colOff>114300</xdr:colOff>
      <xdr:row>37</xdr:row>
      <xdr:rowOff>135636</xdr:rowOff>
    </xdr:to>
    <xdr:cxnSp macro="">
      <xdr:nvCxnSpPr>
        <xdr:cNvPr id="749" name="直線コネクタ 748"/>
        <xdr:cNvCxnSpPr/>
      </xdr:nvCxnSpPr>
      <xdr:spPr>
        <a:xfrm flipV="1">
          <a:off x="18656300" y="6428867"/>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139954</xdr:rowOff>
    </xdr:from>
    <xdr:to>
      <xdr:col>102</xdr:col>
      <xdr:colOff>165100</xdr:colOff>
      <xdr:row>38</xdr:row>
      <xdr:rowOff>70104</xdr:rowOff>
    </xdr:to>
    <xdr:sp macro="" textlink="">
      <xdr:nvSpPr>
        <xdr:cNvPr id="750" name="フローチャート: 判断 749"/>
        <xdr:cNvSpPr/>
      </xdr:nvSpPr>
      <xdr:spPr>
        <a:xfrm>
          <a:off x="19494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61231</xdr:rowOff>
    </xdr:from>
    <xdr:ext cx="469744" cy="259045"/>
    <xdr:sp macro="" textlink="">
      <xdr:nvSpPr>
        <xdr:cNvPr id="751" name="テキスト ボックス 750"/>
        <xdr:cNvSpPr txBox="1"/>
      </xdr:nvSpPr>
      <xdr:spPr>
        <a:xfrm>
          <a:off x="19310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2" name="フローチャート: 判断 751"/>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65041</xdr:rowOff>
    </xdr:from>
    <xdr:ext cx="469744" cy="259045"/>
    <xdr:sp macro="" textlink="">
      <xdr:nvSpPr>
        <xdr:cNvPr id="753" name="テキスト ボックス 752"/>
        <xdr:cNvSpPr txBox="1"/>
      </xdr:nvSpPr>
      <xdr:spPr>
        <a:xfrm>
          <a:off x="18421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159004</xdr:rowOff>
    </xdr:from>
    <xdr:to>
      <xdr:col>116</xdr:col>
      <xdr:colOff>114300</xdr:colOff>
      <xdr:row>38</xdr:row>
      <xdr:rowOff>89154</xdr:rowOff>
    </xdr:to>
    <xdr:sp macro="" textlink="">
      <xdr:nvSpPr>
        <xdr:cNvPr id="759" name="楕円 758"/>
        <xdr:cNvSpPr/>
      </xdr:nvSpPr>
      <xdr:spPr>
        <a:xfrm>
          <a:off x="221107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137431</xdr:rowOff>
    </xdr:from>
    <xdr:ext cx="469744" cy="259045"/>
    <xdr:sp macro="" textlink="">
      <xdr:nvSpPr>
        <xdr:cNvPr id="760" name="投資及び出資金該当値テキスト"/>
        <xdr:cNvSpPr txBox="1"/>
      </xdr:nvSpPr>
      <xdr:spPr>
        <a:xfrm>
          <a:off x="22212300" y="64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145923</xdr:rowOff>
    </xdr:from>
    <xdr:to>
      <xdr:col>112</xdr:col>
      <xdr:colOff>38100</xdr:colOff>
      <xdr:row>38</xdr:row>
      <xdr:rowOff>76073</xdr:rowOff>
    </xdr:to>
    <xdr:sp macro="" textlink="">
      <xdr:nvSpPr>
        <xdr:cNvPr id="761" name="楕円 760"/>
        <xdr:cNvSpPr/>
      </xdr:nvSpPr>
      <xdr:spPr>
        <a:xfrm>
          <a:off x="212725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67200</xdr:rowOff>
    </xdr:from>
    <xdr:ext cx="469744" cy="259045"/>
    <xdr:sp macro="" textlink="">
      <xdr:nvSpPr>
        <xdr:cNvPr id="762" name="テキスト ボックス 761"/>
        <xdr:cNvSpPr txBox="1"/>
      </xdr:nvSpPr>
      <xdr:spPr>
        <a:xfrm>
          <a:off x="21088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128524</xdr:rowOff>
    </xdr:from>
    <xdr:to>
      <xdr:col>107</xdr:col>
      <xdr:colOff>101600</xdr:colOff>
      <xdr:row>38</xdr:row>
      <xdr:rowOff>58674</xdr:rowOff>
    </xdr:to>
    <xdr:sp macro="" textlink="">
      <xdr:nvSpPr>
        <xdr:cNvPr id="763" name="楕円 762"/>
        <xdr:cNvSpPr/>
      </xdr:nvSpPr>
      <xdr:spPr>
        <a:xfrm>
          <a:off x="20383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49801</xdr:rowOff>
    </xdr:from>
    <xdr:ext cx="469744" cy="259045"/>
    <xdr:sp macro="" textlink="">
      <xdr:nvSpPr>
        <xdr:cNvPr id="764" name="テキスト ボックス 763"/>
        <xdr:cNvSpPr txBox="1"/>
      </xdr:nvSpPr>
      <xdr:spPr>
        <a:xfrm>
          <a:off x="20199428"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34417</xdr:rowOff>
    </xdr:from>
    <xdr:to>
      <xdr:col>102</xdr:col>
      <xdr:colOff>165100</xdr:colOff>
      <xdr:row>37</xdr:row>
      <xdr:rowOff>136017</xdr:rowOff>
    </xdr:to>
    <xdr:sp macro="" textlink="">
      <xdr:nvSpPr>
        <xdr:cNvPr id="765" name="楕円 764"/>
        <xdr:cNvSpPr/>
      </xdr:nvSpPr>
      <xdr:spPr>
        <a:xfrm>
          <a:off x="19494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152544</xdr:rowOff>
    </xdr:from>
    <xdr:ext cx="469744" cy="259045"/>
    <xdr:sp macro="" textlink="">
      <xdr:nvSpPr>
        <xdr:cNvPr id="766" name="テキスト ボックス 765"/>
        <xdr:cNvSpPr txBox="1"/>
      </xdr:nvSpPr>
      <xdr:spPr>
        <a:xfrm>
          <a:off x="19310428" y="61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84836</xdr:rowOff>
    </xdr:from>
    <xdr:to>
      <xdr:col>98</xdr:col>
      <xdr:colOff>38100</xdr:colOff>
      <xdr:row>38</xdr:row>
      <xdr:rowOff>14986</xdr:rowOff>
    </xdr:to>
    <xdr:sp macro="" textlink="">
      <xdr:nvSpPr>
        <xdr:cNvPr id="767" name="楕円 766"/>
        <xdr:cNvSpPr/>
      </xdr:nvSpPr>
      <xdr:spPr>
        <a:xfrm>
          <a:off x="18605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31513</xdr:rowOff>
    </xdr:from>
    <xdr:ext cx="469744" cy="259045"/>
    <xdr:sp macro="" textlink="">
      <xdr:nvSpPr>
        <xdr:cNvPr id="768" name="テキスト ボックス 767"/>
        <xdr:cNvSpPr txBox="1"/>
      </xdr:nvSpPr>
      <xdr:spPr>
        <a:xfrm>
          <a:off x="18421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88" name="直線コネクタ 787"/>
        <xdr:cNvCxnSpPr/>
      </xdr:nvCxnSpPr>
      <xdr:spPr>
        <a:xfrm flipV="1">
          <a:off x="22159595" y="8721630"/>
          <a:ext cx="1269" cy="12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89" name="貸付金最小値テキスト"/>
        <xdr:cNvSpPr txBox="1"/>
      </xdr:nvSpPr>
      <xdr:spPr>
        <a:xfrm>
          <a:off x="22212300" y="99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90" name="直線コネクタ 789"/>
        <xdr:cNvCxnSpPr/>
      </xdr:nvCxnSpPr>
      <xdr:spPr>
        <a:xfrm>
          <a:off x="22072600" y="99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91" name="貸付金最大値テキスト"/>
        <xdr:cNvSpPr txBox="1"/>
      </xdr:nvSpPr>
      <xdr:spPr>
        <a:xfrm>
          <a:off x="22212300" y="84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92" name="直線コネクタ 791"/>
        <xdr:cNvCxnSpPr/>
      </xdr:nvCxnSpPr>
      <xdr:spPr>
        <a:xfrm>
          <a:off x="22072600" y="872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155016</xdr:rowOff>
    </xdr:from>
    <xdr:to>
      <xdr:col>116</xdr:col>
      <xdr:colOff>63500</xdr:colOff>
      <xdr:row>57</xdr:row>
      <xdr:rowOff>157874</xdr:rowOff>
    </xdr:to>
    <xdr:cxnSp macro="">
      <xdr:nvCxnSpPr>
        <xdr:cNvPr id="793" name="直線コネクタ 792"/>
        <xdr:cNvCxnSpPr/>
      </xdr:nvCxnSpPr>
      <xdr:spPr>
        <a:xfrm>
          <a:off x="21323300" y="9927666"/>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110577</xdr:rowOff>
    </xdr:from>
    <xdr:ext cx="469744" cy="259045"/>
    <xdr:sp macro="" textlink="">
      <xdr:nvSpPr>
        <xdr:cNvPr id="794" name="貸付金平均値テキスト"/>
        <xdr:cNvSpPr txBox="1"/>
      </xdr:nvSpPr>
      <xdr:spPr>
        <a:xfrm>
          <a:off x="22212300" y="936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95" name="フローチャート: 判断 794"/>
        <xdr:cNvSpPr/>
      </xdr:nvSpPr>
      <xdr:spPr>
        <a:xfrm>
          <a:off x="221107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147358</xdr:rowOff>
    </xdr:from>
    <xdr:to>
      <xdr:col>111</xdr:col>
      <xdr:colOff>177800</xdr:colOff>
      <xdr:row>57</xdr:row>
      <xdr:rowOff>155016</xdr:rowOff>
    </xdr:to>
    <xdr:cxnSp macro="">
      <xdr:nvCxnSpPr>
        <xdr:cNvPr id="796" name="直線コネクタ 795"/>
        <xdr:cNvCxnSpPr/>
      </xdr:nvCxnSpPr>
      <xdr:spPr>
        <a:xfrm>
          <a:off x="20434300" y="992000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797" name="フローチャート: 判断 796"/>
        <xdr:cNvSpPr/>
      </xdr:nvSpPr>
      <xdr:spPr>
        <a:xfrm>
          <a:off x="21272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27005</xdr:rowOff>
    </xdr:from>
    <xdr:ext cx="469744" cy="259045"/>
    <xdr:sp macro="" textlink="">
      <xdr:nvSpPr>
        <xdr:cNvPr id="798" name="テキスト ボックス 797"/>
        <xdr:cNvSpPr txBox="1"/>
      </xdr:nvSpPr>
      <xdr:spPr>
        <a:xfrm>
          <a:off x="21088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147358</xdr:rowOff>
    </xdr:from>
    <xdr:to>
      <xdr:col>107</xdr:col>
      <xdr:colOff>50800</xdr:colOff>
      <xdr:row>57</xdr:row>
      <xdr:rowOff>161760</xdr:rowOff>
    </xdr:to>
    <xdr:cxnSp macro="">
      <xdr:nvCxnSpPr>
        <xdr:cNvPr id="799" name="直線コネクタ 798"/>
        <xdr:cNvCxnSpPr/>
      </xdr:nvCxnSpPr>
      <xdr:spPr>
        <a:xfrm flipV="1">
          <a:off x="19545300" y="992000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141478</xdr:rowOff>
    </xdr:from>
    <xdr:to>
      <xdr:col>107</xdr:col>
      <xdr:colOff>101600</xdr:colOff>
      <xdr:row>56</xdr:row>
      <xdr:rowOff>71628</xdr:rowOff>
    </xdr:to>
    <xdr:sp macro="" textlink="">
      <xdr:nvSpPr>
        <xdr:cNvPr id="800" name="フローチャート: 判断 799"/>
        <xdr:cNvSpPr/>
      </xdr:nvSpPr>
      <xdr:spPr>
        <a:xfrm>
          <a:off x="20383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88155</xdr:rowOff>
    </xdr:from>
    <xdr:ext cx="469744" cy="259045"/>
    <xdr:sp macro="" textlink="">
      <xdr:nvSpPr>
        <xdr:cNvPr id="801" name="テキスト ボックス 800"/>
        <xdr:cNvSpPr txBox="1"/>
      </xdr:nvSpPr>
      <xdr:spPr>
        <a:xfrm>
          <a:off x="20199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154445</xdr:rowOff>
    </xdr:from>
    <xdr:to>
      <xdr:col>102</xdr:col>
      <xdr:colOff>114300</xdr:colOff>
      <xdr:row>57</xdr:row>
      <xdr:rowOff>161760</xdr:rowOff>
    </xdr:to>
    <xdr:cxnSp macro="">
      <xdr:nvCxnSpPr>
        <xdr:cNvPr id="802" name="直線コネクタ 801"/>
        <xdr:cNvCxnSpPr/>
      </xdr:nvCxnSpPr>
      <xdr:spPr>
        <a:xfrm>
          <a:off x="18656300" y="992709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167253</xdr:rowOff>
    </xdr:from>
    <xdr:to>
      <xdr:col>102</xdr:col>
      <xdr:colOff>165100</xdr:colOff>
      <xdr:row>56</xdr:row>
      <xdr:rowOff>97403</xdr:rowOff>
    </xdr:to>
    <xdr:sp macro="" textlink="">
      <xdr:nvSpPr>
        <xdr:cNvPr id="803" name="フローチャート: 判断 802"/>
        <xdr:cNvSpPr/>
      </xdr:nvSpPr>
      <xdr:spPr>
        <a:xfrm>
          <a:off x="19494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113930</xdr:rowOff>
    </xdr:from>
    <xdr:ext cx="469744" cy="259045"/>
    <xdr:sp macro="" textlink="">
      <xdr:nvSpPr>
        <xdr:cNvPr id="804" name="テキスト ボックス 803"/>
        <xdr:cNvSpPr txBox="1"/>
      </xdr:nvSpPr>
      <xdr:spPr>
        <a:xfrm>
          <a:off x="19310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154394</xdr:rowOff>
    </xdr:from>
    <xdr:to>
      <xdr:col>98</xdr:col>
      <xdr:colOff>38100</xdr:colOff>
      <xdr:row>56</xdr:row>
      <xdr:rowOff>84544</xdr:rowOff>
    </xdr:to>
    <xdr:sp macro="" textlink="">
      <xdr:nvSpPr>
        <xdr:cNvPr id="805" name="フローチャート: 判断 804"/>
        <xdr:cNvSpPr/>
      </xdr:nvSpPr>
      <xdr:spPr>
        <a:xfrm>
          <a:off x="18605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101071</xdr:rowOff>
    </xdr:from>
    <xdr:ext cx="469744" cy="259045"/>
    <xdr:sp macro="" textlink="">
      <xdr:nvSpPr>
        <xdr:cNvPr id="806" name="テキスト ボックス 805"/>
        <xdr:cNvSpPr txBox="1"/>
      </xdr:nvSpPr>
      <xdr:spPr>
        <a:xfrm>
          <a:off x="18421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107074</xdr:rowOff>
    </xdr:from>
    <xdr:to>
      <xdr:col>116</xdr:col>
      <xdr:colOff>114300</xdr:colOff>
      <xdr:row>58</xdr:row>
      <xdr:rowOff>37224</xdr:rowOff>
    </xdr:to>
    <xdr:sp macro="" textlink="">
      <xdr:nvSpPr>
        <xdr:cNvPr id="812" name="楕円 811"/>
        <xdr:cNvSpPr/>
      </xdr:nvSpPr>
      <xdr:spPr>
        <a:xfrm>
          <a:off x="221107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22001</xdr:rowOff>
    </xdr:from>
    <xdr:ext cx="378565" cy="259045"/>
    <xdr:sp macro="" textlink="">
      <xdr:nvSpPr>
        <xdr:cNvPr id="813" name="貸付金該当値テキスト"/>
        <xdr:cNvSpPr txBox="1"/>
      </xdr:nvSpPr>
      <xdr:spPr>
        <a:xfrm>
          <a:off x="22212300" y="9794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104216</xdr:rowOff>
    </xdr:from>
    <xdr:to>
      <xdr:col>112</xdr:col>
      <xdr:colOff>38100</xdr:colOff>
      <xdr:row>58</xdr:row>
      <xdr:rowOff>34366</xdr:rowOff>
    </xdr:to>
    <xdr:sp macro="" textlink="">
      <xdr:nvSpPr>
        <xdr:cNvPr id="814" name="楕円 813"/>
        <xdr:cNvSpPr/>
      </xdr:nvSpPr>
      <xdr:spPr>
        <a:xfrm>
          <a:off x="21272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25493</xdr:rowOff>
    </xdr:from>
    <xdr:ext cx="378565" cy="259045"/>
    <xdr:sp macro="" textlink="">
      <xdr:nvSpPr>
        <xdr:cNvPr id="815" name="テキスト ボックス 814"/>
        <xdr:cNvSpPr txBox="1"/>
      </xdr:nvSpPr>
      <xdr:spPr>
        <a:xfrm>
          <a:off x="21134017" y="996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96558</xdr:rowOff>
    </xdr:from>
    <xdr:to>
      <xdr:col>107</xdr:col>
      <xdr:colOff>101600</xdr:colOff>
      <xdr:row>58</xdr:row>
      <xdr:rowOff>26708</xdr:rowOff>
    </xdr:to>
    <xdr:sp macro="" textlink="">
      <xdr:nvSpPr>
        <xdr:cNvPr id="816" name="楕円 815"/>
        <xdr:cNvSpPr/>
      </xdr:nvSpPr>
      <xdr:spPr>
        <a:xfrm>
          <a:off x="20383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17835</xdr:rowOff>
    </xdr:from>
    <xdr:ext cx="378565" cy="259045"/>
    <xdr:sp macro="" textlink="">
      <xdr:nvSpPr>
        <xdr:cNvPr id="817" name="テキスト ボックス 816"/>
        <xdr:cNvSpPr txBox="1"/>
      </xdr:nvSpPr>
      <xdr:spPr>
        <a:xfrm>
          <a:off x="20245017" y="996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110960</xdr:rowOff>
    </xdr:from>
    <xdr:to>
      <xdr:col>102</xdr:col>
      <xdr:colOff>165100</xdr:colOff>
      <xdr:row>58</xdr:row>
      <xdr:rowOff>41110</xdr:rowOff>
    </xdr:to>
    <xdr:sp macro="" textlink="">
      <xdr:nvSpPr>
        <xdr:cNvPr id="818" name="楕円 817"/>
        <xdr:cNvSpPr/>
      </xdr:nvSpPr>
      <xdr:spPr>
        <a:xfrm>
          <a:off x="19494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32237</xdr:rowOff>
    </xdr:from>
    <xdr:ext cx="378565" cy="259045"/>
    <xdr:sp macro="" textlink="">
      <xdr:nvSpPr>
        <xdr:cNvPr id="819" name="テキスト ボックス 818"/>
        <xdr:cNvSpPr txBox="1"/>
      </xdr:nvSpPr>
      <xdr:spPr>
        <a:xfrm>
          <a:off x="19356017" y="997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103645</xdr:rowOff>
    </xdr:from>
    <xdr:to>
      <xdr:col>98</xdr:col>
      <xdr:colOff>38100</xdr:colOff>
      <xdr:row>58</xdr:row>
      <xdr:rowOff>33795</xdr:rowOff>
    </xdr:to>
    <xdr:sp macro="" textlink="">
      <xdr:nvSpPr>
        <xdr:cNvPr id="820" name="楕円 819"/>
        <xdr:cNvSpPr/>
      </xdr:nvSpPr>
      <xdr:spPr>
        <a:xfrm>
          <a:off x="18605500" y="98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24922</xdr:rowOff>
    </xdr:from>
    <xdr:ext cx="378565" cy="259045"/>
    <xdr:sp macro="" textlink="">
      <xdr:nvSpPr>
        <xdr:cNvPr id="821" name="テキスト ボックス 820"/>
        <xdr:cNvSpPr txBox="1"/>
      </xdr:nvSpPr>
      <xdr:spPr>
        <a:xfrm>
          <a:off x="18467017" y="996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3" name="直線コネクタ 832"/>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4" name="テキスト ボックス 833"/>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7" name="直線コネクタ 83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38" name="テキスト ボックス 837"/>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91408</xdr:rowOff>
    </xdr:from>
    <xdr:to>
      <xdr:col>116</xdr:col>
      <xdr:colOff>62864</xdr:colOff>
      <xdr:row>77</xdr:row>
      <xdr:rowOff>169132</xdr:rowOff>
    </xdr:to>
    <xdr:cxnSp macro="">
      <xdr:nvCxnSpPr>
        <xdr:cNvPr id="842" name="直線コネクタ 841"/>
        <xdr:cNvCxnSpPr/>
      </xdr:nvCxnSpPr>
      <xdr:spPr>
        <a:xfrm flipV="1">
          <a:off x="22159595" y="12092908"/>
          <a:ext cx="1269"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1509</xdr:rowOff>
    </xdr:from>
    <xdr:ext cx="534377" cy="259045"/>
    <xdr:sp macro="" textlink="">
      <xdr:nvSpPr>
        <xdr:cNvPr id="843" name="繰出金最小値テキスト"/>
        <xdr:cNvSpPr txBox="1"/>
      </xdr:nvSpPr>
      <xdr:spPr>
        <a:xfrm>
          <a:off x="22212300" y="133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169132</xdr:rowOff>
    </xdr:from>
    <xdr:to>
      <xdr:col>116</xdr:col>
      <xdr:colOff>152400</xdr:colOff>
      <xdr:row>77</xdr:row>
      <xdr:rowOff>169132</xdr:rowOff>
    </xdr:to>
    <xdr:cxnSp macro="">
      <xdr:nvCxnSpPr>
        <xdr:cNvPr id="844" name="直線コネクタ 843"/>
        <xdr:cNvCxnSpPr/>
      </xdr:nvCxnSpPr>
      <xdr:spPr>
        <a:xfrm>
          <a:off x="22072600" y="1337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38085</xdr:rowOff>
    </xdr:from>
    <xdr:ext cx="534377" cy="259045"/>
    <xdr:sp macro="" textlink="">
      <xdr:nvSpPr>
        <xdr:cNvPr id="845" name="繰出金最大値テキスト"/>
        <xdr:cNvSpPr txBox="1"/>
      </xdr:nvSpPr>
      <xdr:spPr>
        <a:xfrm>
          <a:off x="22212300" y="118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91408</xdr:rowOff>
    </xdr:from>
    <xdr:to>
      <xdr:col>116</xdr:col>
      <xdr:colOff>152400</xdr:colOff>
      <xdr:row>70</xdr:row>
      <xdr:rowOff>91408</xdr:rowOff>
    </xdr:to>
    <xdr:cxnSp macro="">
      <xdr:nvCxnSpPr>
        <xdr:cNvPr id="846" name="直線コネクタ 845"/>
        <xdr:cNvCxnSpPr/>
      </xdr:nvCxnSpPr>
      <xdr:spPr>
        <a:xfrm>
          <a:off x="22072600" y="1209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148501</xdr:rowOff>
    </xdr:from>
    <xdr:to>
      <xdr:col>116</xdr:col>
      <xdr:colOff>63500</xdr:colOff>
      <xdr:row>77</xdr:row>
      <xdr:rowOff>168847</xdr:rowOff>
    </xdr:to>
    <xdr:cxnSp macro="">
      <xdr:nvCxnSpPr>
        <xdr:cNvPr id="847" name="直線コネクタ 846"/>
        <xdr:cNvCxnSpPr/>
      </xdr:nvCxnSpPr>
      <xdr:spPr>
        <a:xfrm>
          <a:off x="21323300" y="13178701"/>
          <a:ext cx="8382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57199</xdr:rowOff>
    </xdr:from>
    <xdr:ext cx="534377" cy="259045"/>
    <xdr:sp macro="" textlink="">
      <xdr:nvSpPr>
        <xdr:cNvPr id="848" name="繰出金平均値テキスト"/>
        <xdr:cNvSpPr txBox="1"/>
      </xdr:nvSpPr>
      <xdr:spPr>
        <a:xfrm>
          <a:off x="22212300" y="1257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34322</xdr:rowOff>
    </xdr:from>
    <xdr:to>
      <xdr:col>116</xdr:col>
      <xdr:colOff>114300</xdr:colOff>
      <xdr:row>74</xdr:row>
      <xdr:rowOff>135922</xdr:rowOff>
    </xdr:to>
    <xdr:sp macro="" textlink="">
      <xdr:nvSpPr>
        <xdr:cNvPr id="849" name="フローチャート: 判断 848"/>
        <xdr:cNvSpPr/>
      </xdr:nvSpPr>
      <xdr:spPr>
        <a:xfrm>
          <a:off x="22110700" y="1272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148501</xdr:rowOff>
    </xdr:from>
    <xdr:to>
      <xdr:col>111</xdr:col>
      <xdr:colOff>177800</xdr:colOff>
      <xdr:row>78</xdr:row>
      <xdr:rowOff>53918</xdr:rowOff>
    </xdr:to>
    <xdr:cxnSp macro="">
      <xdr:nvCxnSpPr>
        <xdr:cNvPr id="850" name="直線コネクタ 849"/>
        <xdr:cNvCxnSpPr/>
      </xdr:nvCxnSpPr>
      <xdr:spPr>
        <a:xfrm flipV="1">
          <a:off x="20434300" y="13178701"/>
          <a:ext cx="889000" cy="24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68040</xdr:rowOff>
    </xdr:from>
    <xdr:to>
      <xdr:col>112</xdr:col>
      <xdr:colOff>38100</xdr:colOff>
      <xdr:row>74</xdr:row>
      <xdr:rowOff>169640</xdr:rowOff>
    </xdr:to>
    <xdr:sp macro="" textlink="">
      <xdr:nvSpPr>
        <xdr:cNvPr id="851" name="フローチャート: 判断 850"/>
        <xdr:cNvSpPr/>
      </xdr:nvSpPr>
      <xdr:spPr>
        <a:xfrm>
          <a:off x="212725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14717</xdr:rowOff>
    </xdr:from>
    <xdr:ext cx="534377" cy="259045"/>
    <xdr:sp macro="" textlink="">
      <xdr:nvSpPr>
        <xdr:cNvPr id="852" name="テキスト ボックス 851"/>
        <xdr:cNvSpPr txBox="1"/>
      </xdr:nvSpPr>
      <xdr:spPr>
        <a:xfrm>
          <a:off x="21056111" y="12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53918</xdr:rowOff>
    </xdr:from>
    <xdr:to>
      <xdr:col>107</xdr:col>
      <xdr:colOff>50800</xdr:colOff>
      <xdr:row>78</xdr:row>
      <xdr:rowOff>92723</xdr:rowOff>
    </xdr:to>
    <xdr:cxnSp macro="">
      <xdr:nvCxnSpPr>
        <xdr:cNvPr id="853" name="直線コネクタ 852"/>
        <xdr:cNvCxnSpPr/>
      </xdr:nvCxnSpPr>
      <xdr:spPr>
        <a:xfrm flipV="1">
          <a:off x="19545300" y="13427018"/>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117875</xdr:rowOff>
    </xdr:from>
    <xdr:to>
      <xdr:col>107</xdr:col>
      <xdr:colOff>101600</xdr:colOff>
      <xdr:row>76</xdr:row>
      <xdr:rowOff>48025</xdr:rowOff>
    </xdr:to>
    <xdr:sp macro="" textlink="">
      <xdr:nvSpPr>
        <xdr:cNvPr id="854" name="フローチャート: 判断 853"/>
        <xdr:cNvSpPr/>
      </xdr:nvSpPr>
      <xdr:spPr>
        <a:xfrm>
          <a:off x="20383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64552</xdr:rowOff>
    </xdr:from>
    <xdr:ext cx="534377" cy="259045"/>
    <xdr:sp macro="" textlink="">
      <xdr:nvSpPr>
        <xdr:cNvPr id="855" name="テキスト ボックス 854"/>
        <xdr:cNvSpPr txBox="1"/>
      </xdr:nvSpPr>
      <xdr:spPr>
        <a:xfrm>
          <a:off x="20167111" y="127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92723</xdr:rowOff>
    </xdr:from>
    <xdr:to>
      <xdr:col>102</xdr:col>
      <xdr:colOff>114300</xdr:colOff>
      <xdr:row>78</xdr:row>
      <xdr:rowOff>148844</xdr:rowOff>
    </xdr:to>
    <xdr:cxnSp macro="">
      <xdr:nvCxnSpPr>
        <xdr:cNvPr id="856" name="直線コネクタ 855"/>
        <xdr:cNvCxnSpPr/>
      </xdr:nvCxnSpPr>
      <xdr:spPr>
        <a:xfrm flipV="1">
          <a:off x="18656300" y="13465823"/>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122047</xdr:rowOff>
    </xdr:from>
    <xdr:to>
      <xdr:col>102</xdr:col>
      <xdr:colOff>165100</xdr:colOff>
      <xdr:row>74</xdr:row>
      <xdr:rowOff>52197</xdr:rowOff>
    </xdr:to>
    <xdr:sp macro="" textlink="">
      <xdr:nvSpPr>
        <xdr:cNvPr id="857" name="フローチャート: 判断 856"/>
        <xdr:cNvSpPr/>
      </xdr:nvSpPr>
      <xdr:spPr>
        <a:xfrm>
          <a:off x="19494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68724</xdr:rowOff>
    </xdr:from>
    <xdr:ext cx="534377" cy="259045"/>
    <xdr:sp macro="" textlink="">
      <xdr:nvSpPr>
        <xdr:cNvPr id="858" name="テキスト ボックス 857"/>
        <xdr:cNvSpPr txBox="1"/>
      </xdr:nvSpPr>
      <xdr:spPr>
        <a:xfrm>
          <a:off x="19278111" y="124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3861</xdr:rowOff>
    </xdr:from>
    <xdr:to>
      <xdr:col>98</xdr:col>
      <xdr:colOff>38100</xdr:colOff>
      <xdr:row>74</xdr:row>
      <xdr:rowOff>105461</xdr:rowOff>
    </xdr:to>
    <xdr:sp macro="" textlink="">
      <xdr:nvSpPr>
        <xdr:cNvPr id="859" name="フローチャート: 判断 858"/>
        <xdr:cNvSpPr/>
      </xdr:nvSpPr>
      <xdr:spPr>
        <a:xfrm>
          <a:off x="18605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121988</xdr:rowOff>
    </xdr:from>
    <xdr:ext cx="534377" cy="259045"/>
    <xdr:sp macro="" textlink="">
      <xdr:nvSpPr>
        <xdr:cNvPr id="860" name="テキスト ボックス 859"/>
        <xdr:cNvSpPr txBox="1"/>
      </xdr:nvSpPr>
      <xdr:spPr>
        <a:xfrm>
          <a:off x="18389111" y="12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118047</xdr:rowOff>
    </xdr:from>
    <xdr:to>
      <xdr:col>116</xdr:col>
      <xdr:colOff>114300</xdr:colOff>
      <xdr:row>78</xdr:row>
      <xdr:rowOff>48197</xdr:rowOff>
    </xdr:to>
    <xdr:sp macro="" textlink="">
      <xdr:nvSpPr>
        <xdr:cNvPr id="866" name="楕円 865"/>
        <xdr:cNvSpPr/>
      </xdr:nvSpPr>
      <xdr:spPr>
        <a:xfrm>
          <a:off x="221107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32974</xdr:rowOff>
    </xdr:from>
    <xdr:ext cx="534377" cy="259045"/>
    <xdr:sp macro="" textlink="">
      <xdr:nvSpPr>
        <xdr:cNvPr id="867" name="繰出金該当値テキスト"/>
        <xdr:cNvSpPr txBox="1"/>
      </xdr:nvSpPr>
      <xdr:spPr>
        <a:xfrm>
          <a:off x="22212300" y="132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97701</xdr:rowOff>
    </xdr:from>
    <xdr:to>
      <xdr:col>112</xdr:col>
      <xdr:colOff>38100</xdr:colOff>
      <xdr:row>77</xdr:row>
      <xdr:rowOff>27851</xdr:rowOff>
    </xdr:to>
    <xdr:sp macro="" textlink="">
      <xdr:nvSpPr>
        <xdr:cNvPr id="868" name="楕円 867"/>
        <xdr:cNvSpPr/>
      </xdr:nvSpPr>
      <xdr:spPr>
        <a:xfrm>
          <a:off x="21272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18978</xdr:rowOff>
    </xdr:from>
    <xdr:ext cx="534377" cy="259045"/>
    <xdr:sp macro="" textlink="">
      <xdr:nvSpPr>
        <xdr:cNvPr id="869" name="テキスト ボックス 868"/>
        <xdr:cNvSpPr txBox="1"/>
      </xdr:nvSpPr>
      <xdr:spPr>
        <a:xfrm>
          <a:off x="21056111" y="132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3118</xdr:rowOff>
    </xdr:from>
    <xdr:to>
      <xdr:col>107</xdr:col>
      <xdr:colOff>101600</xdr:colOff>
      <xdr:row>78</xdr:row>
      <xdr:rowOff>104718</xdr:rowOff>
    </xdr:to>
    <xdr:sp macro="" textlink="">
      <xdr:nvSpPr>
        <xdr:cNvPr id="870" name="楕円 869"/>
        <xdr:cNvSpPr/>
      </xdr:nvSpPr>
      <xdr:spPr>
        <a:xfrm>
          <a:off x="20383500" y="13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95845</xdr:rowOff>
    </xdr:from>
    <xdr:ext cx="534377" cy="259045"/>
    <xdr:sp macro="" textlink="">
      <xdr:nvSpPr>
        <xdr:cNvPr id="871" name="テキスト ボックス 870"/>
        <xdr:cNvSpPr txBox="1"/>
      </xdr:nvSpPr>
      <xdr:spPr>
        <a:xfrm>
          <a:off x="20167111" y="134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41923</xdr:rowOff>
    </xdr:from>
    <xdr:to>
      <xdr:col>102</xdr:col>
      <xdr:colOff>165100</xdr:colOff>
      <xdr:row>78</xdr:row>
      <xdr:rowOff>143523</xdr:rowOff>
    </xdr:to>
    <xdr:sp macro="" textlink="">
      <xdr:nvSpPr>
        <xdr:cNvPr id="872" name="楕円 871"/>
        <xdr:cNvSpPr/>
      </xdr:nvSpPr>
      <xdr:spPr>
        <a:xfrm>
          <a:off x="19494500" y="134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134650</xdr:rowOff>
    </xdr:from>
    <xdr:ext cx="534377" cy="259045"/>
    <xdr:sp macro="" textlink="">
      <xdr:nvSpPr>
        <xdr:cNvPr id="873" name="テキスト ボックス 872"/>
        <xdr:cNvSpPr txBox="1"/>
      </xdr:nvSpPr>
      <xdr:spPr>
        <a:xfrm>
          <a:off x="19278111" y="135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98044</xdr:rowOff>
    </xdr:from>
    <xdr:to>
      <xdr:col>98</xdr:col>
      <xdr:colOff>38100</xdr:colOff>
      <xdr:row>79</xdr:row>
      <xdr:rowOff>28194</xdr:rowOff>
    </xdr:to>
    <xdr:sp macro="" textlink="">
      <xdr:nvSpPr>
        <xdr:cNvPr id="874" name="楕円 873"/>
        <xdr:cNvSpPr/>
      </xdr:nvSpPr>
      <xdr:spPr>
        <a:xfrm>
          <a:off x="18605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19321</xdr:rowOff>
    </xdr:from>
    <xdr:ext cx="534377" cy="259045"/>
    <xdr:sp macro="" textlink="">
      <xdr:nvSpPr>
        <xdr:cNvPr id="875" name="テキスト ボックス 874"/>
        <xdr:cNvSpPr txBox="1"/>
      </xdr:nvSpPr>
      <xdr:spPr>
        <a:xfrm>
          <a:off x="18389111" y="135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423,575</a:t>
          </a:r>
          <a:r>
            <a:rPr kumimoji="1" lang="ja-JP" altLang="en-US" sz="1300">
              <a:latin typeface="ＭＳ Ｐゴシック" panose="020B0600070205080204" pitchFamily="50" charset="-128"/>
              <a:ea typeface="ＭＳ Ｐゴシック" panose="020B0600070205080204" pitchFamily="50" charset="-128"/>
            </a:rPr>
            <a:t>円となっている。ほぼすべての費目で類似団体平均の水準を下回っており、堅実な財政運営を維持していることから、今後についても事業の精査・見直しを継続し、同水準の維持に努める。</a:t>
          </a:r>
        </a:p>
        <a:p>
          <a:r>
            <a:rPr kumimoji="1" lang="ja-JP" altLang="en-US" sz="1300">
              <a:latin typeface="ＭＳ Ｐゴシック" panose="020B0600070205080204" pitchFamily="50" charset="-128"/>
              <a:ea typeface="ＭＳ Ｐゴシック" panose="020B0600070205080204" pitchFamily="50" charset="-128"/>
            </a:rPr>
            <a:t>　普通建設事業費全体については新庁舎建設事業が本格化した令和元年度は類似団体平均を上回ったものの、その後は類似団体平均以下の数値にとどまっている。しかしながら、住民一人当たりの新規整備に係る普通建設事業費は増加傾向にあり、類似団体平均を大きく上回っていることから、床面積等の増加による維持管理費の増が懸念される。一方で、更新整備に係る普通建設事業費については令和元年度以降減少傾向、類似団体内最下位の数値となっており、施設の老朽化が進んでいる。今後も普通建設事業について財源の配分や実施する大規模事業について必要に応じて見直しを図り、規模の適正化に努める。</a:t>
          </a:r>
        </a:p>
        <a:p>
          <a:r>
            <a:rPr kumimoji="1" lang="ja-JP" altLang="en-US" sz="1300">
              <a:latin typeface="ＭＳ Ｐゴシック" panose="020B0600070205080204" pitchFamily="50" charset="-128"/>
              <a:ea typeface="ＭＳ Ｐゴシック" panose="020B0600070205080204" pitchFamily="50" charset="-128"/>
            </a:rPr>
            <a:t>　物件費については増加傾向であるが、類似団体平均の増加率以上に本市の増加が著しい。これは、本市の施設数が多いことから燃料価格高騰が特に大きく影響を及ぼしたことが要因と見られる。類似団体平均に匹敵する水準となってきたことから、今後も数値について注視し、節電や委託の見直しを通じて、規模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15240</xdr:rowOff>
    </xdr:from>
    <xdr:to>
      <xdr:col>24</xdr:col>
      <xdr:colOff>62865</xdr:colOff>
      <xdr:row>37</xdr:row>
      <xdr:rowOff>100330</xdr:rowOff>
    </xdr:to>
    <xdr:cxnSp macro="">
      <xdr:nvCxnSpPr>
        <xdr:cNvPr id="56" name="直線コネクタ 55"/>
        <xdr:cNvCxnSpPr/>
      </xdr:nvCxnSpPr>
      <xdr:spPr>
        <a:xfrm flipV="1">
          <a:off x="4633595" y="5158740"/>
          <a:ext cx="127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104157</xdr:rowOff>
    </xdr:from>
    <xdr:ext cx="469744" cy="259045"/>
    <xdr:sp macro="" textlink="">
      <xdr:nvSpPr>
        <xdr:cNvPr id="57" name="議会費最小値テキスト"/>
        <xdr:cNvSpPr txBox="1"/>
      </xdr:nvSpPr>
      <xdr:spPr>
        <a:xfrm>
          <a:off x="4686300"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100330</xdr:rowOff>
    </xdr:from>
    <xdr:to>
      <xdr:col>24</xdr:col>
      <xdr:colOff>152400</xdr:colOff>
      <xdr:row>37</xdr:row>
      <xdr:rowOff>100330</xdr:rowOff>
    </xdr:to>
    <xdr:cxnSp macro="">
      <xdr:nvCxnSpPr>
        <xdr:cNvPr id="58" name="直線コネクタ 57"/>
        <xdr:cNvCxnSpPr/>
      </xdr:nvCxnSpPr>
      <xdr:spPr>
        <a:xfrm>
          <a:off x="4546600" y="644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133367</xdr:rowOff>
    </xdr:from>
    <xdr:ext cx="469744" cy="259045"/>
    <xdr:sp macro="" textlink="">
      <xdr:nvSpPr>
        <xdr:cNvPr id="59" name="議会費最大値テキスト"/>
        <xdr:cNvSpPr txBox="1"/>
      </xdr:nvSpPr>
      <xdr:spPr>
        <a:xfrm>
          <a:off x="4686300" y="49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15240</xdr:rowOff>
    </xdr:from>
    <xdr:to>
      <xdr:col>24</xdr:col>
      <xdr:colOff>152400</xdr:colOff>
      <xdr:row>30</xdr:row>
      <xdr:rowOff>15240</xdr:rowOff>
    </xdr:to>
    <xdr:cxnSp macro="">
      <xdr:nvCxnSpPr>
        <xdr:cNvPr id="60" name="直線コネクタ 59"/>
        <xdr:cNvCxnSpPr/>
      </xdr:nvCxnSpPr>
      <xdr:spPr>
        <a:xfrm>
          <a:off x="4546600" y="515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100330</xdr:rowOff>
    </xdr:from>
    <xdr:to>
      <xdr:col>24</xdr:col>
      <xdr:colOff>63500</xdr:colOff>
      <xdr:row>37</xdr:row>
      <xdr:rowOff>113030</xdr:rowOff>
    </xdr:to>
    <xdr:cxnSp macro="">
      <xdr:nvCxnSpPr>
        <xdr:cNvPr id="61" name="直線コネクタ 60"/>
        <xdr:cNvCxnSpPr/>
      </xdr:nvCxnSpPr>
      <xdr:spPr>
        <a:xfrm flipV="1">
          <a:off x="3797300" y="64439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139717</xdr:rowOff>
    </xdr:from>
    <xdr:ext cx="469744" cy="259045"/>
    <xdr:sp macro="" textlink="">
      <xdr:nvSpPr>
        <xdr:cNvPr id="62" name="議会費平均値テキスト"/>
        <xdr:cNvSpPr txBox="1"/>
      </xdr:nvSpPr>
      <xdr:spPr>
        <a:xfrm>
          <a:off x="4686300" y="545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116840</xdr:rowOff>
    </xdr:from>
    <xdr:to>
      <xdr:col>24</xdr:col>
      <xdr:colOff>114300</xdr:colOff>
      <xdr:row>33</xdr:row>
      <xdr:rowOff>46990</xdr:rowOff>
    </xdr:to>
    <xdr:sp macro="" textlink="">
      <xdr:nvSpPr>
        <xdr:cNvPr id="63" name="フローチャート: 判断 62"/>
        <xdr:cNvSpPr/>
      </xdr:nvSpPr>
      <xdr:spPr>
        <a:xfrm>
          <a:off x="45847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62230</xdr:rowOff>
    </xdr:from>
    <xdr:to>
      <xdr:col>19</xdr:col>
      <xdr:colOff>177800</xdr:colOff>
      <xdr:row>37</xdr:row>
      <xdr:rowOff>113030</xdr:rowOff>
    </xdr:to>
    <xdr:cxnSp macro="">
      <xdr:nvCxnSpPr>
        <xdr:cNvPr id="64" name="直線コネクタ 63"/>
        <xdr:cNvCxnSpPr/>
      </xdr:nvCxnSpPr>
      <xdr:spPr>
        <a:xfrm>
          <a:off x="2908300" y="640588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158750</xdr:rowOff>
    </xdr:from>
    <xdr:to>
      <xdr:col>20</xdr:col>
      <xdr:colOff>38100</xdr:colOff>
      <xdr:row>33</xdr:row>
      <xdr:rowOff>88900</xdr:rowOff>
    </xdr:to>
    <xdr:sp macro="" textlink="">
      <xdr:nvSpPr>
        <xdr:cNvPr id="65" name="フローチャート: 判断 64"/>
        <xdr:cNvSpPr/>
      </xdr:nvSpPr>
      <xdr:spPr>
        <a:xfrm>
          <a:off x="3746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105427</xdr:rowOff>
    </xdr:from>
    <xdr:ext cx="469744" cy="259045"/>
    <xdr:sp macro="" textlink="">
      <xdr:nvSpPr>
        <xdr:cNvPr id="66" name="テキスト ボックス 65"/>
        <xdr:cNvSpPr txBox="1"/>
      </xdr:nvSpPr>
      <xdr:spPr>
        <a:xfrm>
          <a:off x="3562428"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62230</xdr:rowOff>
    </xdr:from>
    <xdr:to>
      <xdr:col>15</xdr:col>
      <xdr:colOff>50800</xdr:colOff>
      <xdr:row>37</xdr:row>
      <xdr:rowOff>72390</xdr:rowOff>
    </xdr:to>
    <xdr:cxnSp macro="">
      <xdr:nvCxnSpPr>
        <xdr:cNvPr id="67" name="直線コネクタ 66"/>
        <xdr:cNvCxnSpPr/>
      </xdr:nvCxnSpPr>
      <xdr:spPr>
        <a:xfrm flipV="1">
          <a:off x="2019300" y="64058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24130</xdr:rowOff>
    </xdr:from>
    <xdr:to>
      <xdr:col>15</xdr:col>
      <xdr:colOff>101600</xdr:colOff>
      <xdr:row>32</xdr:row>
      <xdr:rowOff>125730</xdr:rowOff>
    </xdr:to>
    <xdr:sp macro="" textlink="">
      <xdr:nvSpPr>
        <xdr:cNvPr id="68" name="フローチャート: 判断 67"/>
        <xdr:cNvSpPr/>
      </xdr:nvSpPr>
      <xdr:spPr>
        <a:xfrm>
          <a:off x="2857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142257</xdr:rowOff>
    </xdr:from>
    <xdr:ext cx="469744" cy="259045"/>
    <xdr:sp macro="" textlink="">
      <xdr:nvSpPr>
        <xdr:cNvPr id="69" name="テキスト ボックス 68"/>
        <xdr:cNvSpPr txBox="1"/>
      </xdr:nvSpPr>
      <xdr:spPr>
        <a:xfrm>
          <a:off x="2673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17780</xdr:rowOff>
    </xdr:from>
    <xdr:to>
      <xdr:col>10</xdr:col>
      <xdr:colOff>114300</xdr:colOff>
      <xdr:row>37</xdr:row>
      <xdr:rowOff>72390</xdr:rowOff>
    </xdr:to>
    <xdr:cxnSp macro="">
      <xdr:nvCxnSpPr>
        <xdr:cNvPr id="70" name="直線コネクタ 69"/>
        <xdr:cNvCxnSpPr/>
      </xdr:nvCxnSpPr>
      <xdr:spPr>
        <a:xfrm>
          <a:off x="1130300" y="636143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67310</xdr:rowOff>
    </xdr:from>
    <xdr:to>
      <xdr:col>10</xdr:col>
      <xdr:colOff>165100</xdr:colOff>
      <xdr:row>31</xdr:row>
      <xdr:rowOff>168910</xdr:rowOff>
    </xdr:to>
    <xdr:sp macro="" textlink="">
      <xdr:nvSpPr>
        <xdr:cNvPr id="71" name="フローチャート: 判断 70"/>
        <xdr:cNvSpPr/>
      </xdr:nvSpPr>
      <xdr:spPr>
        <a:xfrm>
          <a:off x="1968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13987</xdr:rowOff>
    </xdr:from>
    <xdr:ext cx="469744" cy="259045"/>
    <xdr:sp macro="" textlink="">
      <xdr:nvSpPr>
        <xdr:cNvPr id="72" name="テキスト ボックス 71"/>
        <xdr:cNvSpPr txBox="1"/>
      </xdr:nvSpPr>
      <xdr:spPr>
        <a:xfrm>
          <a:off x="1784428"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91440</xdr:rowOff>
    </xdr:from>
    <xdr:to>
      <xdr:col>6</xdr:col>
      <xdr:colOff>38100</xdr:colOff>
      <xdr:row>32</xdr:row>
      <xdr:rowOff>21590</xdr:rowOff>
    </xdr:to>
    <xdr:sp macro="" textlink="">
      <xdr:nvSpPr>
        <xdr:cNvPr id="73" name="フローチャート: 判断 72"/>
        <xdr:cNvSpPr/>
      </xdr:nvSpPr>
      <xdr:spPr>
        <a:xfrm>
          <a:off x="1079500" y="54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38117</xdr:rowOff>
    </xdr:from>
    <xdr:ext cx="469744" cy="259045"/>
    <xdr:sp macro="" textlink="">
      <xdr:nvSpPr>
        <xdr:cNvPr id="74" name="テキスト ボックス 73"/>
        <xdr:cNvSpPr txBox="1"/>
      </xdr:nvSpPr>
      <xdr:spPr>
        <a:xfrm>
          <a:off x="895428" y="51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49530</xdr:rowOff>
    </xdr:from>
    <xdr:to>
      <xdr:col>24</xdr:col>
      <xdr:colOff>114300</xdr:colOff>
      <xdr:row>37</xdr:row>
      <xdr:rowOff>151130</xdr:rowOff>
    </xdr:to>
    <xdr:sp macro="" textlink="">
      <xdr:nvSpPr>
        <xdr:cNvPr id="80" name="楕円 79"/>
        <xdr:cNvSpPr/>
      </xdr:nvSpPr>
      <xdr:spPr>
        <a:xfrm>
          <a:off x="45847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469744" cy="259045"/>
    <xdr:sp macro="" textlink="">
      <xdr:nvSpPr>
        <xdr:cNvPr id="81" name="議会費該当値テキスト"/>
        <xdr:cNvSpPr txBox="1"/>
      </xdr:nvSpPr>
      <xdr:spPr>
        <a:xfrm>
          <a:off x="4686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62230</xdr:rowOff>
    </xdr:from>
    <xdr:to>
      <xdr:col>20</xdr:col>
      <xdr:colOff>38100</xdr:colOff>
      <xdr:row>37</xdr:row>
      <xdr:rowOff>163830</xdr:rowOff>
    </xdr:to>
    <xdr:sp macro="" textlink="">
      <xdr:nvSpPr>
        <xdr:cNvPr id="82" name="楕円 81"/>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154957</xdr:rowOff>
    </xdr:from>
    <xdr:ext cx="469744" cy="259045"/>
    <xdr:sp macro="" textlink="">
      <xdr:nvSpPr>
        <xdr:cNvPr id="83" name="テキスト ボックス 82"/>
        <xdr:cNvSpPr txBox="1"/>
      </xdr:nvSpPr>
      <xdr:spPr>
        <a:xfrm>
          <a:off x="3562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11430</xdr:rowOff>
    </xdr:from>
    <xdr:to>
      <xdr:col>15</xdr:col>
      <xdr:colOff>101600</xdr:colOff>
      <xdr:row>37</xdr:row>
      <xdr:rowOff>113030</xdr:rowOff>
    </xdr:to>
    <xdr:sp macro="" textlink="">
      <xdr:nvSpPr>
        <xdr:cNvPr id="84" name="楕円 83"/>
        <xdr:cNvSpPr/>
      </xdr:nvSpPr>
      <xdr:spPr>
        <a:xfrm>
          <a:off x="2857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104157</xdr:rowOff>
    </xdr:from>
    <xdr:ext cx="469744" cy="259045"/>
    <xdr:sp macro="" textlink="">
      <xdr:nvSpPr>
        <xdr:cNvPr id="85" name="テキスト ボックス 84"/>
        <xdr:cNvSpPr txBox="1"/>
      </xdr:nvSpPr>
      <xdr:spPr>
        <a:xfrm>
          <a:off x="2673428"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21590</xdr:rowOff>
    </xdr:from>
    <xdr:to>
      <xdr:col>10</xdr:col>
      <xdr:colOff>165100</xdr:colOff>
      <xdr:row>37</xdr:row>
      <xdr:rowOff>123190</xdr:rowOff>
    </xdr:to>
    <xdr:sp macro="" textlink="">
      <xdr:nvSpPr>
        <xdr:cNvPr id="86" name="楕円 85"/>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114317</xdr:rowOff>
    </xdr:from>
    <xdr:ext cx="469744" cy="259045"/>
    <xdr:sp macro="" textlink="">
      <xdr:nvSpPr>
        <xdr:cNvPr id="87" name="テキスト ボックス 86"/>
        <xdr:cNvSpPr txBox="1"/>
      </xdr:nvSpPr>
      <xdr:spPr>
        <a:xfrm>
          <a:off x="1784428"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138430</xdr:rowOff>
    </xdr:from>
    <xdr:to>
      <xdr:col>6</xdr:col>
      <xdr:colOff>38100</xdr:colOff>
      <xdr:row>37</xdr:row>
      <xdr:rowOff>68580</xdr:rowOff>
    </xdr:to>
    <xdr:sp macro="" textlink="">
      <xdr:nvSpPr>
        <xdr:cNvPr id="88" name="楕円 87"/>
        <xdr:cNvSpPr/>
      </xdr:nvSpPr>
      <xdr:spPr>
        <a:xfrm>
          <a:off x="1079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59707</xdr:rowOff>
    </xdr:from>
    <xdr:ext cx="469744" cy="259045"/>
    <xdr:sp macro="" textlink="">
      <xdr:nvSpPr>
        <xdr:cNvPr id="89" name="テキスト ボックス 88"/>
        <xdr:cNvSpPr txBox="1"/>
      </xdr:nvSpPr>
      <xdr:spPr>
        <a:xfrm>
          <a:off x="895428"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22537</xdr:rowOff>
    </xdr:from>
    <xdr:to>
      <xdr:col>24</xdr:col>
      <xdr:colOff>62865</xdr:colOff>
      <xdr:row>57</xdr:row>
      <xdr:rowOff>141202</xdr:rowOff>
    </xdr:to>
    <xdr:cxnSp macro="">
      <xdr:nvCxnSpPr>
        <xdr:cNvPr id="116" name="直線コネクタ 115"/>
        <xdr:cNvCxnSpPr/>
      </xdr:nvCxnSpPr>
      <xdr:spPr>
        <a:xfrm flipV="1">
          <a:off x="4633595" y="8595037"/>
          <a:ext cx="1270" cy="131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145029</xdr:rowOff>
    </xdr:from>
    <xdr:ext cx="534377" cy="259045"/>
    <xdr:sp macro="" textlink="">
      <xdr:nvSpPr>
        <xdr:cNvPr id="117" name="総務費最小値テキスト"/>
        <xdr:cNvSpPr txBox="1"/>
      </xdr:nvSpPr>
      <xdr:spPr>
        <a:xfrm>
          <a:off x="4686300" y="99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141202</xdr:rowOff>
    </xdr:from>
    <xdr:to>
      <xdr:col>24</xdr:col>
      <xdr:colOff>152400</xdr:colOff>
      <xdr:row>57</xdr:row>
      <xdr:rowOff>141202</xdr:rowOff>
    </xdr:to>
    <xdr:cxnSp macro="">
      <xdr:nvCxnSpPr>
        <xdr:cNvPr id="118" name="直線コネクタ 117"/>
        <xdr:cNvCxnSpPr/>
      </xdr:nvCxnSpPr>
      <xdr:spPr>
        <a:xfrm>
          <a:off x="4546600" y="991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140664</xdr:rowOff>
    </xdr:from>
    <xdr:ext cx="599010" cy="259045"/>
    <xdr:sp macro="" textlink="">
      <xdr:nvSpPr>
        <xdr:cNvPr id="119" name="総務費最大値テキスト"/>
        <xdr:cNvSpPr txBox="1"/>
      </xdr:nvSpPr>
      <xdr:spPr>
        <a:xfrm>
          <a:off x="4686300" y="837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22537</xdr:rowOff>
    </xdr:from>
    <xdr:to>
      <xdr:col>24</xdr:col>
      <xdr:colOff>152400</xdr:colOff>
      <xdr:row>50</xdr:row>
      <xdr:rowOff>22537</xdr:rowOff>
    </xdr:to>
    <xdr:cxnSp macro="">
      <xdr:nvCxnSpPr>
        <xdr:cNvPr id="120" name="直線コネクタ 119"/>
        <xdr:cNvCxnSpPr/>
      </xdr:nvCxnSpPr>
      <xdr:spPr>
        <a:xfrm>
          <a:off x="4546600" y="85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110733</xdr:rowOff>
    </xdr:from>
    <xdr:to>
      <xdr:col>24</xdr:col>
      <xdr:colOff>63500</xdr:colOff>
      <xdr:row>58</xdr:row>
      <xdr:rowOff>94655</xdr:rowOff>
    </xdr:to>
    <xdr:cxnSp macro="">
      <xdr:nvCxnSpPr>
        <xdr:cNvPr id="121" name="直線コネクタ 120"/>
        <xdr:cNvCxnSpPr/>
      </xdr:nvCxnSpPr>
      <xdr:spPr>
        <a:xfrm flipV="1">
          <a:off x="3797300" y="9883383"/>
          <a:ext cx="8382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42391</xdr:rowOff>
    </xdr:from>
    <xdr:ext cx="534377" cy="259045"/>
    <xdr:sp macro="" textlink="">
      <xdr:nvSpPr>
        <xdr:cNvPr id="122" name="総務費平均値テキスト"/>
        <xdr:cNvSpPr txBox="1"/>
      </xdr:nvSpPr>
      <xdr:spPr>
        <a:xfrm>
          <a:off x="4686300" y="9300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19514</xdr:rowOff>
    </xdr:from>
    <xdr:to>
      <xdr:col>24</xdr:col>
      <xdr:colOff>114300</xdr:colOff>
      <xdr:row>55</xdr:row>
      <xdr:rowOff>121114</xdr:rowOff>
    </xdr:to>
    <xdr:sp macro="" textlink="">
      <xdr:nvSpPr>
        <xdr:cNvPr id="123" name="フローチャート: 判断 122"/>
        <xdr:cNvSpPr/>
      </xdr:nvSpPr>
      <xdr:spPr>
        <a:xfrm>
          <a:off x="45847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43841</xdr:rowOff>
    </xdr:from>
    <xdr:to>
      <xdr:col>19</xdr:col>
      <xdr:colOff>177800</xdr:colOff>
      <xdr:row>58</xdr:row>
      <xdr:rowOff>94655</xdr:rowOff>
    </xdr:to>
    <xdr:cxnSp macro="">
      <xdr:nvCxnSpPr>
        <xdr:cNvPr id="124" name="直線コネクタ 123"/>
        <xdr:cNvCxnSpPr/>
      </xdr:nvCxnSpPr>
      <xdr:spPr>
        <a:xfrm>
          <a:off x="2908300" y="8787791"/>
          <a:ext cx="889000" cy="12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99481</xdr:rowOff>
    </xdr:from>
    <xdr:to>
      <xdr:col>20</xdr:col>
      <xdr:colOff>38100</xdr:colOff>
      <xdr:row>56</xdr:row>
      <xdr:rowOff>29631</xdr:rowOff>
    </xdr:to>
    <xdr:sp macro="" textlink="">
      <xdr:nvSpPr>
        <xdr:cNvPr id="125" name="フローチャート: 判断 124"/>
        <xdr:cNvSpPr/>
      </xdr:nvSpPr>
      <xdr:spPr>
        <a:xfrm>
          <a:off x="3746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46158</xdr:rowOff>
    </xdr:from>
    <xdr:ext cx="534377" cy="259045"/>
    <xdr:sp macro="" textlink="">
      <xdr:nvSpPr>
        <xdr:cNvPr id="126" name="テキスト ボックス 125"/>
        <xdr:cNvSpPr txBox="1"/>
      </xdr:nvSpPr>
      <xdr:spPr>
        <a:xfrm>
          <a:off x="3530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43841</xdr:rowOff>
    </xdr:from>
    <xdr:to>
      <xdr:col>15</xdr:col>
      <xdr:colOff>50800</xdr:colOff>
      <xdr:row>56</xdr:row>
      <xdr:rowOff>125440</xdr:rowOff>
    </xdr:to>
    <xdr:cxnSp macro="">
      <xdr:nvCxnSpPr>
        <xdr:cNvPr id="127" name="直線コネクタ 126"/>
        <xdr:cNvCxnSpPr/>
      </xdr:nvCxnSpPr>
      <xdr:spPr>
        <a:xfrm flipV="1">
          <a:off x="2019300" y="8787791"/>
          <a:ext cx="889000" cy="9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122189</xdr:rowOff>
    </xdr:from>
    <xdr:to>
      <xdr:col>15</xdr:col>
      <xdr:colOff>101600</xdr:colOff>
      <xdr:row>51</xdr:row>
      <xdr:rowOff>52339</xdr:rowOff>
    </xdr:to>
    <xdr:sp macro="" textlink="">
      <xdr:nvSpPr>
        <xdr:cNvPr id="128" name="フローチャート: 判断 127"/>
        <xdr:cNvSpPr/>
      </xdr:nvSpPr>
      <xdr:spPr>
        <a:xfrm>
          <a:off x="2857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68866</xdr:rowOff>
    </xdr:from>
    <xdr:ext cx="599010" cy="259045"/>
    <xdr:sp macro="" textlink="">
      <xdr:nvSpPr>
        <xdr:cNvPr id="129" name="テキスト ボックス 128"/>
        <xdr:cNvSpPr txBox="1"/>
      </xdr:nvSpPr>
      <xdr:spPr>
        <a:xfrm>
          <a:off x="2608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125440</xdr:rowOff>
    </xdr:from>
    <xdr:to>
      <xdr:col>10</xdr:col>
      <xdr:colOff>114300</xdr:colOff>
      <xdr:row>58</xdr:row>
      <xdr:rowOff>81995</xdr:rowOff>
    </xdr:to>
    <xdr:cxnSp macro="">
      <xdr:nvCxnSpPr>
        <xdr:cNvPr id="130" name="直線コネクタ 129"/>
        <xdr:cNvCxnSpPr/>
      </xdr:nvCxnSpPr>
      <xdr:spPr>
        <a:xfrm flipV="1">
          <a:off x="1130300" y="9726640"/>
          <a:ext cx="889000" cy="29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66334</xdr:rowOff>
    </xdr:from>
    <xdr:to>
      <xdr:col>10</xdr:col>
      <xdr:colOff>165100</xdr:colOff>
      <xdr:row>57</xdr:row>
      <xdr:rowOff>167934</xdr:rowOff>
    </xdr:to>
    <xdr:sp macro="" textlink="">
      <xdr:nvSpPr>
        <xdr:cNvPr id="131" name="フローチャート: 判断 130"/>
        <xdr:cNvSpPr/>
      </xdr:nvSpPr>
      <xdr:spPr>
        <a:xfrm>
          <a:off x="1968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159061</xdr:rowOff>
    </xdr:from>
    <xdr:ext cx="534377" cy="259045"/>
    <xdr:sp macro="" textlink="">
      <xdr:nvSpPr>
        <xdr:cNvPr id="132" name="テキスト ボックス 131"/>
        <xdr:cNvSpPr txBox="1"/>
      </xdr:nvSpPr>
      <xdr:spPr>
        <a:xfrm>
          <a:off x="1752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92666</xdr:rowOff>
    </xdr:from>
    <xdr:to>
      <xdr:col>6</xdr:col>
      <xdr:colOff>38100</xdr:colOff>
      <xdr:row>58</xdr:row>
      <xdr:rowOff>22816</xdr:rowOff>
    </xdr:to>
    <xdr:sp macro="" textlink="">
      <xdr:nvSpPr>
        <xdr:cNvPr id="133" name="フローチャート: 判断 132"/>
        <xdr:cNvSpPr/>
      </xdr:nvSpPr>
      <xdr:spPr>
        <a:xfrm>
          <a:off x="1079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39343</xdr:rowOff>
    </xdr:from>
    <xdr:ext cx="534377" cy="259045"/>
    <xdr:sp macro="" textlink="">
      <xdr:nvSpPr>
        <xdr:cNvPr id="134" name="テキスト ボックス 133"/>
        <xdr:cNvSpPr txBox="1"/>
      </xdr:nvSpPr>
      <xdr:spPr>
        <a:xfrm>
          <a:off x="863111" y="9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59933</xdr:rowOff>
    </xdr:from>
    <xdr:to>
      <xdr:col>24</xdr:col>
      <xdr:colOff>114300</xdr:colOff>
      <xdr:row>57</xdr:row>
      <xdr:rowOff>161533</xdr:rowOff>
    </xdr:to>
    <xdr:sp macro="" textlink="">
      <xdr:nvSpPr>
        <xdr:cNvPr id="140" name="楕円 139"/>
        <xdr:cNvSpPr/>
      </xdr:nvSpPr>
      <xdr:spPr>
        <a:xfrm>
          <a:off x="4584700" y="98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146310</xdr:rowOff>
    </xdr:from>
    <xdr:ext cx="534377" cy="259045"/>
    <xdr:sp macro="" textlink="">
      <xdr:nvSpPr>
        <xdr:cNvPr id="141" name="総務費該当値テキスト"/>
        <xdr:cNvSpPr txBox="1"/>
      </xdr:nvSpPr>
      <xdr:spPr>
        <a:xfrm>
          <a:off x="4686300" y="97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43855</xdr:rowOff>
    </xdr:from>
    <xdr:to>
      <xdr:col>20</xdr:col>
      <xdr:colOff>38100</xdr:colOff>
      <xdr:row>58</xdr:row>
      <xdr:rowOff>145455</xdr:rowOff>
    </xdr:to>
    <xdr:sp macro="" textlink="">
      <xdr:nvSpPr>
        <xdr:cNvPr id="142" name="楕円 141"/>
        <xdr:cNvSpPr/>
      </xdr:nvSpPr>
      <xdr:spPr>
        <a:xfrm>
          <a:off x="3746500" y="9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136582</xdr:rowOff>
    </xdr:from>
    <xdr:ext cx="534377" cy="259045"/>
    <xdr:sp macro="" textlink="">
      <xdr:nvSpPr>
        <xdr:cNvPr id="143" name="テキスト ボックス 142"/>
        <xdr:cNvSpPr txBox="1"/>
      </xdr:nvSpPr>
      <xdr:spPr>
        <a:xfrm>
          <a:off x="3530111" y="100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164491</xdr:rowOff>
    </xdr:from>
    <xdr:to>
      <xdr:col>15</xdr:col>
      <xdr:colOff>101600</xdr:colOff>
      <xdr:row>51</xdr:row>
      <xdr:rowOff>94641</xdr:rowOff>
    </xdr:to>
    <xdr:sp macro="" textlink="">
      <xdr:nvSpPr>
        <xdr:cNvPr id="144" name="楕円 143"/>
        <xdr:cNvSpPr/>
      </xdr:nvSpPr>
      <xdr:spPr>
        <a:xfrm>
          <a:off x="2857500" y="87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85768</xdr:rowOff>
    </xdr:from>
    <xdr:ext cx="599010" cy="259045"/>
    <xdr:sp macro="" textlink="">
      <xdr:nvSpPr>
        <xdr:cNvPr id="145" name="テキスト ボックス 144"/>
        <xdr:cNvSpPr txBox="1"/>
      </xdr:nvSpPr>
      <xdr:spPr>
        <a:xfrm>
          <a:off x="2608795" y="882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74640</xdr:rowOff>
    </xdr:from>
    <xdr:to>
      <xdr:col>10</xdr:col>
      <xdr:colOff>165100</xdr:colOff>
      <xdr:row>57</xdr:row>
      <xdr:rowOff>4790</xdr:rowOff>
    </xdr:to>
    <xdr:sp macro="" textlink="">
      <xdr:nvSpPr>
        <xdr:cNvPr id="146" name="楕円 145"/>
        <xdr:cNvSpPr/>
      </xdr:nvSpPr>
      <xdr:spPr>
        <a:xfrm>
          <a:off x="1968500" y="96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21317</xdr:rowOff>
    </xdr:from>
    <xdr:ext cx="534377" cy="259045"/>
    <xdr:sp macro="" textlink="">
      <xdr:nvSpPr>
        <xdr:cNvPr id="147" name="テキスト ボックス 146"/>
        <xdr:cNvSpPr txBox="1"/>
      </xdr:nvSpPr>
      <xdr:spPr>
        <a:xfrm>
          <a:off x="1752111" y="94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31195</xdr:rowOff>
    </xdr:from>
    <xdr:to>
      <xdr:col>6</xdr:col>
      <xdr:colOff>38100</xdr:colOff>
      <xdr:row>58</xdr:row>
      <xdr:rowOff>132795</xdr:rowOff>
    </xdr:to>
    <xdr:sp macro="" textlink="">
      <xdr:nvSpPr>
        <xdr:cNvPr id="148" name="楕円 147"/>
        <xdr:cNvSpPr/>
      </xdr:nvSpPr>
      <xdr:spPr>
        <a:xfrm>
          <a:off x="1079500" y="99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123922</xdr:rowOff>
    </xdr:from>
    <xdr:ext cx="534377" cy="259045"/>
    <xdr:sp macro="" textlink="">
      <xdr:nvSpPr>
        <xdr:cNvPr id="149" name="テキスト ボックス 148"/>
        <xdr:cNvSpPr txBox="1"/>
      </xdr:nvSpPr>
      <xdr:spPr>
        <a:xfrm>
          <a:off x="863111" y="100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158984</xdr:rowOff>
    </xdr:from>
    <xdr:to>
      <xdr:col>24</xdr:col>
      <xdr:colOff>62865</xdr:colOff>
      <xdr:row>77</xdr:row>
      <xdr:rowOff>122213</xdr:rowOff>
    </xdr:to>
    <xdr:cxnSp macro="">
      <xdr:nvCxnSpPr>
        <xdr:cNvPr id="176" name="直線コネクタ 175"/>
        <xdr:cNvCxnSpPr/>
      </xdr:nvCxnSpPr>
      <xdr:spPr>
        <a:xfrm flipV="1">
          <a:off x="4633595" y="12160484"/>
          <a:ext cx="1270" cy="1163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126040</xdr:rowOff>
    </xdr:from>
    <xdr:ext cx="599010" cy="259045"/>
    <xdr:sp macro="" textlink="">
      <xdr:nvSpPr>
        <xdr:cNvPr id="177" name="民生費最小値テキスト"/>
        <xdr:cNvSpPr txBox="1"/>
      </xdr:nvSpPr>
      <xdr:spPr>
        <a:xfrm>
          <a:off x="4686300" y="133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122213</xdr:rowOff>
    </xdr:from>
    <xdr:to>
      <xdr:col>24</xdr:col>
      <xdr:colOff>152400</xdr:colOff>
      <xdr:row>77</xdr:row>
      <xdr:rowOff>122213</xdr:rowOff>
    </xdr:to>
    <xdr:cxnSp macro="">
      <xdr:nvCxnSpPr>
        <xdr:cNvPr id="178" name="直線コネクタ 177"/>
        <xdr:cNvCxnSpPr/>
      </xdr:nvCxnSpPr>
      <xdr:spPr>
        <a:xfrm>
          <a:off x="4546600" y="1332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105661</xdr:rowOff>
    </xdr:from>
    <xdr:ext cx="599010" cy="259045"/>
    <xdr:sp macro="" textlink="">
      <xdr:nvSpPr>
        <xdr:cNvPr id="179" name="民生費最大値テキスト"/>
        <xdr:cNvSpPr txBox="1"/>
      </xdr:nvSpPr>
      <xdr:spPr>
        <a:xfrm>
          <a:off x="4686300" y="119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158984</xdr:rowOff>
    </xdr:from>
    <xdr:to>
      <xdr:col>24</xdr:col>
      <xdr:colOff>152400</xdr:colOff>
      <xdr:row>70</xdr:row>
      <xdr:rowOff>158984</xdr:rowOff>
    </xdr:to>
    <xdr:cxnSp macro="">
      <xdr:nvCxnSpPr>
        <xdr:cNvPr id="180" name="直線コネクタ 179"/>
        <xdr:cNvCxnSpPr/>
      </xdr:nvCxnSpPr>
      <xdr:spPr>
        <a:xfrm>
          <a:off x="4546600" y="1216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13235</xdr:rowOff>
    </xdr:from>
    <xdr:to>
      <xdr:col>24</xdr:col>
      <xdr:colOff>63500</xdr:colOff>
      <xdr:row>77</xdr:row>
      <xdr:rowOff>42137</xdr:rowOff>
    </xdr:to>
    <xdr:cxnSp macro="">
      <xdr:nvCxnSpPr>
        <xdr:cNvPr id="181" name="直線コネクタ 180"/>
        <xdr:cNvCxnSpPr/>
      </xdr:nvCxnSpPr>
      <xdr:spPr>
        <a:xfrm>
          <a:off x="3797300" y="13043435"/>
          <a:ext cx="838200" cy="2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102551</xdr:rowOff>
    </xdr:from>
    <xdr:ext cx="599010" cy="259045"/>
    <xdr:sp macro="" textlink="">
      <xdr:nvSpPr>
        <xdr:cNvPr id="182" name="民生費平均値テキスト"/>
        <xdr:cNvSpPr txBox="1"/>
      </xdr:nvSpPr>
      <xdr:spPr>
        <a:xfrm>
          <a:off x="4686300" y="12618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79674</xdr:rowOff>
    </xdr:from>
    <xdr:to>
      <xdr:col>24</xdr:col>
      <xdr:colOff>114300</xdr:colOff>
      <xdr:row>75</xdr:row>
      <xdr:rowOff>9824</xdr:rowOff>
    </xdr:to>
    <xdr:sp macro="" textlink="">
      <xdr:nvSpPr>
        <xdr:cNvPr id="183" name="フローチャート: 判断 182"/>
        <xdr:cNvSpPr/>
      </xdr:nvSpPr>
      <xdr:spPr>
        <a:xfrm>
          <a:off x="4584700" y="1276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13235</xdr:rowOff>
    </xdr:from>
    <xdr:to>
      <xdr:col>19</xdr:col>
      <xdr:colOff>177800</xdr:colOff>
      <xdr:row>78</xdr:row>
      <xdr:rowOff>107403</xdr:rowOff>
    </xdr:to>
    <xdr:cxnSp macro="">
      <xdr:nvCxnSpPr>
        <xdr:cNvPr id="184" name="直線コネクタ 183"/>
        <xdr:cNvCxnSpPr/>
      </xdr:nvCxnSpPr>
      <xdr:spPr>
        <a:xfrm flipV="1">
          <a:off x="2908300" y="13043435"/>
          <a:ext cx="889000" cy="4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83087</xdr:rowOff>
    </xdr:from>
    <xdr:to>
      <xdr:col>20</xdr:col>
      <xdr:colOff>38100</xdr:colOff>
      <xdr:row>74</xdr:row>
      <xdr:rowOff>13237</xdr:rowOff>
    </xdr:to>
    <xdr:sp macro="" textlink="">
      <xdr:nvSpPr>
        <xdr:cNvPr id="185" name="フローチャート: 判断 184"/>
        <xdr:cNvSpPr/>
      </xdr:nvSpPr>
      <xdr:spPr>
        <a:xfrm>
          <a:off x="3746500" y="1259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29764</xdr:rowOff>
    </xdr:from>
    <xdr:ext cx="599010" cy="259045"/>
    <xdr:sp macro="" textlink="">
      <xdr:nvSpPr>
        <xdr:cNvPr id="186" name="テキスト ボックス 185"/>
        <xdr:cNvSpPr txBox="1"/>
      </xdr:nvSpPr>
      <xdr:spPr>
        <a:xfrm>
          <a:off x="3497795" y="123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107403</xdr:rowOff>
    </xdr:from>
    <xdr:to>
      <xdr:col>15</xdr:col>
      <xdr:colOff>50800</xdr:colOff>
      <xdr:row>79</xdr:row>
      <xdr:rowOff>7145</xdr:rowOff>
    </xdr:to>
    <xdr:cxnSp macro="">
      <xdr:nvCxnSpPr>
        <xdr:cNvPr id="187" name="直線コネクタ 186"/>
        <xdr:cNvCxnSpPr/>
      </xdr:nvCxnSpPr>
      <xdr:spPr>
        <a:xfrm flipV="1">
          <a:off x="2019300" y="13480503"/>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94338</xdr:rowOff>
    </xdr:from>
    <xdr:to>
      <xdr:col>15</xdr:col>
      <xdr:colOff>101600</xdr:colOff>
      <xdr:row>75</xdr:row>
      <xdr:rowOff>24488</xdr:rowOff>
    </xdr:to>
    <xdr:sp macro="" textlink="">
      <xdr:nvSpPr>
        <xdr:cNvPr id="188" name="フローチャート: 判断 187"/>
        <xdr:cNvSpPr/>
      </xdr:nvSpPr>
      <xdr:spPr>
        <a:xfrm>
          <a:off x="2857500" y="1278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41015</xdr:rowOff>
    </xdr:from>
    <xdr:ext cx="599010" cy="259045"/>
    <xdr:sp macro="" textlink="">
      <xdr:nvSpPr>
        <xdr:cNvPr id="189" name="テキスト ボックス 188"/>
        <xdr:cNvSpPr txBox="1"/>
      </xdr:nvSpPr>
      <xdr:spPr>
        <a:xfrm>
          <a:off x="2608795" y="125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7145</xdr:rowOff>
    </xdr:from>
    <xdr:to>
      <xdr:col>10</xdr:col>
      <xdr:colOff>114300</xdr:colOff>
      <xdr:row>79</xdr:row>
      <xdr:rowOff>56310</xdr:rowOff>
    </xdr:to>
    <xdr:cxnSp macro="">
      <xdr:nvCxnSpPr>
        <xdr:cNvPr id="190" name="直線コネクタ 189"/>
        <xdr:cNvCxnSpPr/>
      </xdr:nvCxnSpPr>
      <xdr:spPr>
        <a:xfrm flipV="1">
          <a:off x="1130300" y="13551695"/>
          <a:ext cx="8890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92737</xdr:rowOff>
    </xdr:from>
    <xdr:to>
      <xdr:col>10</xdr:col>
      <xdr:colOff>165100</xdr:colOff>
      <xdr:row>76</xdr:row>
      <xdr:rowOff>22887</xdr:rowOff>
    </xdr:to>
    <xdr:sp macro="" textlink="">
      <xdr:nvSpPr>
        <xdr:cNvPr id="191" name="フローチャート: 判断 190"/>
        <xdr:cNvSpPr/>
      </xdr:nvSpPr>
      <xdr:spPr>
        <a:xfrm>
          <a:off x="1968500" y="129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39414</xdr:rowOff>
    </xdr:from>
    <xdr:ext cx="599010" cy="259045"/>
    <xdr:sp macro="" textlink="">
      <xdr:nvSpPr>
        <xdr:cNvPr id="192" name="テキスト ボックス 191"/>
        <xdr:cNvSpPr txBox="1"/>
      </xdr:nvSpPr>
      <xdr:spPr>
        <a:xfrm>
          <a:off x="1719795" y="1272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28484</xdr:rowOff>
    </xdr:from>
    <xdr:to>
      <xdr:col>6</xdr:col>
      <xdr:colOff>38100</xdr:colOff>
      <xdr:row>76</xdr:row>
      <xdr:rowOff>130084</xdr:rowOff>
    </xdr:to>
    <xdr:sp macro="" textlink="">
      <xdr:nvSpPr>
        <xdr:cNvPr id="193" name="フローチャート: 判断 192"/>
        <xdr:cNvSpPr/>
      </xdr:nvSpPr>
      <xdr:spPr>
        <a:xfrm>
          <a:off x="1079500" y="1305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146611</xdr:rowOff>
    </xdr:from>
    <xdr:ext cx="599010" cy="259045"/>
    <xdr:sp macro="" textlink="">
      <xdr:nvSpPr>
        <xdr:cNvPr id="194" name="テキスト ボックス 193"/>
        <xdr:cNvSpPr txBox="1"/>
      </xdr:nvSpPr>
      <xdr:spPr>
        <a:xfrm>
          <a:off x="830795" y="1283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162787</xdr:rowOff>
    </xdr:from>
    <xdr:to>
      <xdr:col>24</xdr:col>
      <xdr:colOff>114300</xdr:colOff>
      <xdr:row>77</xdr:row>
      <xdr:rowOff>92937</xdr:rowOff>
    </xdr:to>
    <xdr:sp macro="" textlink="">
      <xdr:nvSpPr>
        <xdr:cNvPr id="200" name="楕円 199"/>
        <xdr:cNvSpPr/>
      </xdr:nvSpPr>
      <xdr:spPr>
        <a:xfrm>
          <a:off x="4584700" y="131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77714</xdr:rowOff>
    </xdr:from>
    <xdr:ext cx="599010" cy="259045"/>
    <xdr:sp macro="" textlink="">
      <xdr:nvSpPr>
        <xdr:cNvPr id="201" name="民生費該当値テキスト"/>
        <xdr:cNvSpPr txBox="1"/>
      </xdr:nvSpPr>
      <xdr:spPr>
        <a:xfrm>
          <a:off x="4686300" y="1310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133885</xdr:rowOff>
    </xdr:from>
    <xdr:to>
      <xdr:col>20</xdr:col>
      <xdr:colOff>38100</xdr:colOff>
      <xdr:row>76</xdr:row>
      <xdr:rowOff>64035</xdr:rowOff>
    </xdr:to>
    <xdr:sp macro="" textlink="">
      <xdr:nvSpPr>
        <xdr:cNvPr id="202" name="楕円 201"/>
        <xdr:cNvSpPr/>
      </xdr:nvSpPr>
      <xdr:spPr>
        <a:xfrm>
          <a:off x="3746500" y="129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55162</xdr:rowOff>
    </xdr:from>
    <xdr:ext cx="599010" cy="259045"/>
    <xdr:sp macro="" textlink="">
      <xdr:nvSpPr>
        <xdr:cNvPr id="203" name="テキスト ボックス 202"/>
        <xdr:cNvSpPr txBox="1"/>
      </xdr:nvSpPr>
      <xdr:spPr>
        <a:xfrm>
          <a:off x="3497795" y="1308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56603</xdr:rowOff>
    </xdr:from>
    <xdr:to>
      <xdr:col>15</xdr:col>
      <xdr:colOff>101600</xdr:colOff>
      <xdr:row>78</xdr:row>
      <xdr:rowOff>158203</xdr:rowOff>
    </xdr:to>
    <xdr:sp macro="" textlink="">
      <xdr:nvSpPr>
        <xdr:cNvPr id="204" name="楕円 203"/>
        <xdr:cNvSpPr/>
      </xdr:nvSpPr>
      <xdr:spPr>
        <a:xfrm>
          <a:off x="2857500" y="134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149330</xdr:rowOff>
    </xdr:from>
    <xdr:ext cx="599010" cy="259045"/>
    <xdr:sp macro="" textlink="">
      <xdr:nvSpPr>
        <xdr:cNvPr id="205" name="テキスト ボックス 204"/>
        <xdr:cNvSpPr txBox="1"/>
      </xdr:nvSpPr>
      <xdr:spPr>
        <a:xfrm>
          <a:off x="2608795" y="135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127795</xdr:rowOff>
    </xdr:from>
    <xdr:to>
      <xdr:col>10</xdr:col>
      <xdr:colOff>165100</xdr:colOff>
      <xdr:row>79</xdr:row>
      <xdr:rowOff>57945</xdr:rowOff>
    </xdr:to>
    <xdr:sp macro="" textlink="">
      <xdr:nvSpPr>
        <xdr:cNvPr id="206" name="楕円 205"/>
        <xdr:cNvSpPr/>
      </xdr:nvSpPr>
      <xdr:spPr>
        <a:xfrm>
          <a:off x="1968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49072</xdr:rowOff>
    </xdr:from>
    <xdr:ext cx="599010" cy="259045"/>
    <xdr:sp macro="" textlink="">
      <xdr:nvSpPr>
        <xdr:cNvPr id="207" name="テキスト ボックス 206"/>
        <xdr:cNvSpPr txBox="1"/>
      </xdr:nvSpPr>
      <xdr:spPr>
        <a:xfrm>
          <a:off x="1719795" y="135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5510</xdr:rowOff>
    </xdr:from>
    <xdr:to>
      <xdr:col>6</xdr:col>
      <xdr:colOff>38100</xdr:colOff>
      <xdr:row>79</xdr:row>
      <xdr:rowOff>107110</xdr:rowOff>
    </xdr:to>
    <xdr:sp macro="" textlink="">
      <xdr:nvSpPr>
        <xdr:cNvPr id="208" name="楕円 207"/>
        <xdr:cNvSpPr/>
      </xdr:nvSpPr>
      <xdr:spPr>
        <a:xfrm>
          <a:off x="1079500" y="135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98237</xdr:rowOff>
    </xdr:from>
    <xdr:ext cx="599010" cy="259045"/>
    <xdr:sp macro="" textlink="">
      <xdr:nvSpPr>
        <xdr:cNvPr id="209" name="テキスト ボックス 208"/>
        <xdr:cNvSpPr txBox="1"/>
      </xdr:nvSpPr>
      <xdr:spPr>
        <a:xfrm>
          <a:off x="830795" y="1364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111658</xdr:rowOff>
    </xdr:from>
    <xdr:to>
      <xdr:col>24</xdr:col>
      <xdr:colOff>62865</xdr:colOff>
      <xdr:row>96</xdr:row>
      <xdr:rowOff>13818</xdr:rowOff>
    </xdr:to>
    <xdr:cxnSp macro="">
      <xdr:nvCxnSpPr>
        <xdr:cNvPr id="234" name="直線コネクタ 233"/>
        <xdr:cNvCxnSpPr/>
      </xdr:nvCxnSpPr>
      <xdr:spPr>
        <a:xfrm flipV="1">
          <a:off x="4633595" y="15542158"/>
          <a:ext cx="1270" cy="93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17645</xdr:rowOff>
    </xdr:from>
    <xdr:ext cx="534377" cy="259045"/>
    <xdr:sp macro="" textlink="">
      <xdr:nvSpPr>
        <xdr:cNvPr id="235" name="衛生費最小値テキスト"/>
        <xdr:cNvSpPr txBox="1"/>
      </xdr:nvSpPr>
      <xdr:spPr>
        <a:xfrm>
          <a:off x="4686300" y="164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13818</xdr:rowOff>
    </xdr:from>
    <xdr:to>
      <xdr:col>24</xdr:col>
      <xdr:colOff>152400</xdr:colOff>
      <xdr:row>96</xdr:row>
      <xdr:rowOff>13818</xdr:rowOff>
    </xdr:to>
    <xdr:cxnSp macro="">
      <xdr:nvCxnSpPr>
        <xdr:cNvPr id="236" name="直線コネクタ 235"/>
        <xdr:cNvCxnSpPr/>
      </xdr:nvCxnSpPr>
      <xdr:spPr>
        <a:xfrm>
          <a:off x="4546600" y="16473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58335</xdr:rowOff>
    </xdr:from>
    <xdr:ext cx="534377" cy="259045"/>
    <xdr:sp macro="" textlink="">
      <xdr:nvSpPr>
        <xdr:cNvPr id="237" name="衛生費最大値テキスト"/>
        <xdr:cNvSpPr txBox="1"/>
      </xdr:nvSpPr>
      <xdr:spPr>
        <a:xfrm>
          <a:off x="4686300" y="153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111658</xdr:rowOff>
    </xdr:from>
    <xdr:to>
      <xdr:col>24</xdr:col>
      <xdr:colOff>152400</xdr:colOff>
      <xdr:row>90</xdr:row>
      <xdr:rowOff>111658</xdr:rowOff>
    </xdr:to>
    <xdr:cxnSp macro="">
      <xdr:nvCxnSpPr>
        <xdr:cNvPr id="238" name="直線コネクタ 237"/>
        <xdr:cNvCxnSpPr/>
      </xdr:nvCxnSpPr>
      <xdr:spPr>
        <a:xfrm>
          <a:off x="4546600" y="15542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13818</xdr:rowOff>
    </xdr:from>
    <xdr:to>
      <xdr:col>24</xdr:col>
      <xdr:colOff>63500</xdr:colOff>
      <xdr:row>96</xdr:row>
      <xdr:rowOff>160426</xdr:rowOff>
    </xdr:to>
    <xdr:cxnSp macro="">
      <xdr:nvCxnSpPr>
        <xdr:cNvPr id="239" name="直線コネクタ 238"/>
        <xdr:cNvCxnSpPr/>
      </xdr:nvCxnSpPr>
      <xdr:spPr>
        <a:xfrm flipV="1">
          <a:off x="3797300" y="16473018"/>
          <a:ext cx="8382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148314</xdr:rowOff>
    </xdr:from>
    <xdr:ext cx="534377" cy="259045"/>
    <xdr:sp macro="" textlink="">
      <xdr:nvSpPr>
        <xdr:cNvPr id="240" name="衛生費平均値テキスト"/>
        <xdr:cNvSpPr txBox="1"/>
      </xdr:nvSpPr>
      <xdr:spPr>
        <a:xfrm>
          <a:off x="4686300" y="1575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125437</xdr:rowOff>
    </xdr:from>
    <xdr:to>
      <xdr:col>24</xdr:col>
      <xdr:colOff>114300</xdr:colOff>
      <xdr:row>93</xdr:row>
      <xdr:rowOff>55587</xdr:rowOff>
    </xdr:to>
    <xdr:sp macro="" textlink="">
      <xdr:nvSpPr>
        <xdr:cNvPr id="241" name="フローチャート: 判断 240"/>
        <xdr:cNvSpPr/>
      </xdr:nvSpPr>
      <xdr:spPr>
        <a:xfrm>
          <a:off x="4584700" y="158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160426</xdr:rowOff>
    </xdr:from>
    <xdr:to>
      <xdr:col>19</xdr:col>
      <xdr:colOff>177800</xdr:colOff>
      <xdr:row>98</xdr:row>
      <xdr:rowOff>57214</xdr:rowOff>
    </xdr:to>
    <xdr:cxnSp macro="">
      <xdr:nvCxnSpPr>
        <xdr:cNvPr id="242" name="直線コネクタ 241"/>
        <xdr:cNvCxnSpPr/>
      </xdr:nvCxnSpPr>
      <xdr:spPr>
        <a:xfrm flipV="1">
          <a:off x="2908300" y="16619626"/>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124637</xdr:rowOff>
    </xdr:from>
    <xdr:to>
      <xdr:col>20</xdr:col>
      <xdr:colOff>38100</xdr:colOff>
      <xdr:row>93</xdr:row>
      <xdr:rowOff>54787</xdr:rowOff>
    </xdr:to>
    <xdr:sp macro="" textlink="">
      <xdr:nvSpPr>
        <xdr:cNvPr id="243" name="フローチャート: 判断 242"/>
        <xdr:cNvSpPr/>
      </xdr:nvSpPr>
      <xdr:spPr>
        <a:xfrm>
          <a:off x="3746500" y="1589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71314</xdr:rowOff>
    </xdr:from>
    <xdr:ext cx="534377" cy="259045"/>
    <xdr:sp macro="" textlink="">
      <xdr:nvSpPr>
        <xdr:cNvPr id="244" name="テキスト ボックス 243"/>
        <xdr:cNvSpPr txBox="1"/>
      </xdr:nvSpPr>
      <xdr:spPr>
        <a:xfrm>
          <a:off x="3530111" y="156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57214</xdr:rowOff>
    </xdr:from>
    <xdr:to>
      <xdr:col>15</xdr:col>
      <xdr:colOff>50800</xdr:colOff>
      <xdr:row>99</xdr:row>
      <xdr:rowOff>29020</xdr:rowOff>
    </xdr:to>
    <xdr:cxnSp macro="">
      <xdr:nvCxnSpPr>
        <xdr:cNvPr id="245" name="直線コネクタ 244"/>
        <xdr:cNvCxnSpPr/>
      </xdr:nvCxnSpPr>
      <xdr:spPr>
        <a:xfrm flipV="1">
          <a:off x="2019300" y="16859314"/>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19101</xdr:rowOff>
    </xdr:from>
    <xdr:to>
      <xdr:col>15</xdr:col>
      <xdr:colOff>101600</xdr:colOff>
      <xdr:row>94</xdr:row>
      <xdr:rowOff>120701</xdr:rowOff>
    </xdr:to>
    <xdr:sp macro="" textlink="">
      <xdr:nvSpPr>
        <xdr:cNvPr id="246" name="フローチャート: 判断 245"/>
        <xdr:cNvSpPr/>
      </xdr:nvSpPr>
      <xdr:spPr>
        <a:xfrm>
          <a:off x="2857500" y="1613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137228</xdr:rowOff>
    </xdr:from>
    <xdr:ext cx="534377" cy="259045"/>
    <xdr:sp macro="" textlink="">
      <xdr:nvSpPr>
        <xdr:cNvPr id="247" name="テキスト ボックス 246"/>
        <xdr:cNvSpPr txBox="1"/>
      </xdr:nvSpPr>
      <xdr:spPr>
        <a:xfrm>
          <a:off x="2641111" y="159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157721</xdr:rowOff>
    </xdr:from>
    <xdr:to>
      <xdr:col>10</xdr:col>
      <xdr:colOff>114300</xdr:colOff>
      <xdr:row>99</xdr:row>
      <xdr:rowOff>29020</xdr:rowOff>
    </xdr:to>
    <xdr:cxnSp macro="">
      <xdr:nvCxnSpPr>
        <xdr:cNvPr id="248" name="直線コネクタ 247"/>
        <xdr:cNvCxnSpPr/>
      </xdr:nvCxnSpPr>
      <xdr:spPr>
        <a:xfrm>
          <a:off x="1130300" y="1695982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121552</xdr:rowOff>
    </xdr:from>
    <xdr:to>
      <xdr:col>10</xdr:col>
      <xdr:colOff>165100</xdr:colOff>
      <xdr:row>95</xdr:row>
      <xdr:rowOff>51702</xdr:rowOff>
    </xdr:to>
    <xdr:sp macro="" textlink="">
      <xdr:nvSpPr>
        <xdr:cNvPr id="249" name="フローチャート: 判断 248"/>
        <xdr:cNvSpPr/>
      </xdr:nvSpPr>
      <xdr:spPr>
        <a:xfrm>
          <a:off x="1968500" y="162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68229</xdr:rowOff>
    </xdr:from>
    <xdr:ext cx="534377" cy="259045"/>
    <xdr:sp macro="" textlink="">
      <xdr:nvSpPr>
        <xdr:cNvPr id="250" name="テキスト ボックス 249"/>
        <xdr:cNvSpPr txBox="1"/>
      </xdr:nvSpPr>
      <xdr:spPr>
        <a:xfrm>
          <a:off x="1752111" y="160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42875</xdr:rowOff>
    </xdr:from>
    <xdr:to>
      <xdr:col>6</xdr:col>
      <xdr:colOff>38100</xdr:colOff>
      <xdr:row>95</xdr:row>
      <xdr:rowOff>144475</xdr:rowOff>
    </xdr:to>
    <xdr:sp macro="" textlink="">
      <xdr:nvSpPr>
        <xdr:cNvPr id="251" name="フローチャート: 判断 250"/>
        <xdr:cNvSpPr/>
      </xdr:nvSpPr>
      <xdr:spPr>
        <a:xfrm>
          <a:off x="10795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161002</xdr:rowOff>
    </xdr:from>
    <xdr:ext cx="534377" cy="259045"/>
    <xdr:sp macro="" textlink="">
      <xdr:nvSpPr>
        <xdr:cNvPr id="252" name="テキスト ボックス 251"/>
        <xdr:cNvSpPr txBox="1"/>
      </xdr:nvSpPr>
      <xdr:spPr>
        <a:xfrm>
          <a:off x="863111" y="16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134468</xdr:rowOff>
    </xdr:from>
    <xdr:to>
      <xdr:col>24</xdr:col>
      <xdr:colOff>114300</xdr:colOff>
      <xdr:row>96</xdr:row>
      <xdr:rowOff>64618</xdr:rowOff>
    </xdr:to>
    <xdr:sp macro="" textlink="">
      <xdr:nvSpPr>
        <xdr:cNvPr id="258" name="楕円 257"/>
        <xdr:cNvSpPr/>
      </xdr:nvSpPr>
      <xdr:spPr>
        <a:xfrm>
          <a:off x="45847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49395</xdr:rowOff>
    </xdr:from>
    <xdr:ext cx="534377" cy="259045"/>
    <xdr:sp macro="" textlink="">
      <xdr:nvSpPr>
        <xdr:cNvPr id="259" name="衛生費該当値テキスト"/>
        <xdr:cNvSpPr txBox="1"/>
      </xdr:nvSpPr>
      <xdr:spPr>
        <a:xfrm>
          <a:off x="4686300" y="163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109626</xdr:rowOff>
    </xdr:from>
    <xdr:to>
      <xdr:col>20</xdr:col>
      <xdr:colOff>38100</xdr:colOff>
      <xdr:row>97</xdr:row>
      <xdr:rowOff>39776</xdr:rowOff>
    </xdr:to>
    <xdr:sp macro="" textlink="">
      <xdr:nvSpPr>
        <xdr:cNvPr id="260" name="楕円 259"/>
        <xdr:cNvSpPr/>
      </xdr:nvSpPr>
      <xdr:spPr>
        <a:xfrm>
          <a:off x="3746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30903</xdr:rowOff>
    </xdr:from>
    <xdr:ext cx="534377" cy="259045"/>
    <xdr:sp macro="" textlink="">
      <xdr:nvSpPr>
        <xdr:cNvPr id="261" name="テキスト ボックス 260"/>
        <xdr:cNvSpPr txBox="1"/>
      </xdr:nvSpPr>
      <xdr:spPr>
        <a:xfrm>
          <a:off x="3530111" y="166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6414</xdr:rowOff>
    </xdr:from>
    <xdr:to>
      <xdr:col>15</xdr:col>
      <xdr:colOff>101600</xdr:colOff>
      <xdr:row>98</xdr:row>
      <xdr:rowOff>108014</xdr:rowOff>
    </xdr:to>
    <xdr:sp macro="" textlink="">
      <xdr:nvSpPr>
        <xdr:cNvPr id="262" name="楕円 261"/>
        <xdr:cNvSpPr/>
      </xdr:nvSpPr>
      <xdr:spPr>
        <a:xfrm>
          <a:off x="2857500" y="16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99141</xdr:rowOff>
    </xdr:from>
    <xdr:ext cx="534377" cy="259045"/>
    <xdr:sp macro="" textlink="">
      <xdr:nvSpPr>
        <xdr:cNvPr id="263" name="テキスト ボックス 262"/>
        <xdr:cNvSpPr txBox="1"/>
      </xdr:nvSpPr>
      <xdr:spPr>
        <a:xfrm>
          <a:off x="2641111" y="169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149670</xdr:rowOff>
    </xdr:from>
    <xdr:to>
      <xdr:col>10</xdr:col>
      <xdr:colOff>165100</xdr:colOff>
      <xdr:row>99</xdr:row>
      <xdr:rowOff>79820</xdr:rowOff>
    </xdr:to>
    <xdr:sp macro="" textlink="">
      <xdr:nvSpPr>
        <xdr:cNvPr id="264" name="楕円 263"/>
        <xdr:cNvSpPr/>
      </xdr:nvSpPr>
      <xdr:spPr>
        <a:xfrm>
          <a:off x="1968500" y="169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70947</xdr:rowOff>
    </xdr:from>
    <xdr:ext cx="534377" cy="259045"/>
    <xdr:sp macro="" textlink="">
      <xdr:nvSpPr>
        <xdr:cNvPr id="265" name="テキスト ボックス 264"/>
        <xdr:cNvSpPr txBox="1"/>
      </xdr:nvSpPr>
      <xdr:spPr>
        <a:xfrm>
          <a:off x="1752111" y="1704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106921</xdr:rowOff>
    </xdr:from>
    <xdr:to>
      <xdr:col>6</xdr:col>
      <xdr:colOff>38100</xdr:colOff>
      <xdr:row>99</xdr:row>
      <xdr:rowOff>37071</xdr:rowOff>
    </xdr:to>
    <xdr:sp macro="" textlink="">
      <xdr:nvSpPr>
        <xdr:cNvPr id="266" name="楕円 265"/>
        <xdr:cNvSpPr/>
      </xdr:nvSpPr>
      <xdr:spPr>
        <a:xfrm>
          <a:off x="1079500" y="169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28198</xdr:rowOff>
    </xdr:from>
    <xdr:ext cx="534377" cy="259045"/>
    <xdr:sp macro="" textlink="">
      <xdr:nvSpPr>
        <xdr:cNvPr id="267" name="テキスト ボックス 266"/>
        <xdr:cNvSpPr txBox="1"/>
      </xdr:nvSpPr>
      <xdr:spPr>
        <a:xfrm>
          <a:off x="863111" y="1700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91" name="直線コネクタ 290"/>
        <xdr:cNvCxnSpPr/>
      </xdr:nvCxnSpPr>
      <xdr:spPr>
        <a:xfrm flipV="1">
          <a:off x="10475595" y="5436362"/>
          <a:ext cx="1270" cy="12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92" name="労働費最小値テキスト"/>
        <xdr:cNvSpPr txBox="1"/>
      </xdr:nvSpPr>
      <xdr:spPr>
        <a:xfrm>
          <a:off x="10528300" y="6734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93" name="直線コネクタ 292"/>
        <xdr:cNvCxnSpPr/>
      </xdr:nvCxnSpPr>
      <xdr:spPr>
        <a:xfrm>
          <a:off x="10388600" y="673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94" name="労働費最大値テキスト"/>
        <xdr:cNvSpPr txBox="1"/>
      </xdr:nvSpPr>
      <xdr:spPr>
        <a:xfrm>
          <a:off x="10528300" y="52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95" name="直線コネクタ 294"/>
        <xdr:cNvCxnSpPr/>
      </xdr:nvCxnSpPr>
      <xdr:spPr>
        <a:xfrm>
          <a:off x="10388600" y="543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159766</xdr:rowOff>
    </xdr:from>
    <xdr:to>
      <xdr:col>55</xdr:col>
      <xdr:colOff>0</xdr:colOff>
      <xdr:row>38</xdr:row>
      <xdr:rowOff>159893</xdr:rowOff>
    </xdr:to>
    <xdr:cxnSp macro="">
      <xdr:nvCxnSpPr>
        <xdr:cNvPr id="296" name="直線コネクタ 295"/>
        <xdr:cNvCxnSpPr/>
      </xdr:nvCxnSpPr>
      <xdr:spPr>
        <a:xfrm flipV="1">
          <a:off x="9639300" y="667486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97" name="労働費平均値テキスト"/>
        <xdr:cNvSpPr txBox="1"/>
      </xdr:nvSpPr>
      <xdr:spPr>
        <a:xfrm>
          <a:off x="10528300" y="6335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98" name="フローチャート: 判断 297"/>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159893</xdr:rowOff>
    </xdr:from>
    <xdr:to>
      <xdr:col>50</xdr:col>
      <xdr:colOff>114300</xdr:colOff>
      <xdr:row>38</xdr:row>
      <xdr:rowOff>160274</xdr:rowOff>
    </xdr:to>
    <xdr:cxnSp macro="">
      <xdr:nvCxnSpPr>
        <xdr:cNvPr id="299" name="直線コネクタ 298"/>
        <xdr:cNvCxnSpPr/>
      </xdr:nvCxnSpPr>
      <xdr:spPr>
        <a:xfrm flipV="1">
          <a:off x="8750300" y="66749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300" name="フローチャート: 判断 299"/>
        <xdr:cNvSpPr/>
      </xdr:nvSpPr>
      <xdr:spPr>
        <a:xfrm>
          <a:off x="95885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301" name="テキスト ボックス 300"/>
        <xdr:cNvSpPr txBox="1"/>
      </xdr:nvSpPr>
      <xdr:spPr>
        <a:xfrm>
          <a:off x="9404428"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160274</xdr:rowOff>
    </xdr:from>
    <xdr:to>
      <xdr:col>45</xdr:col>
      <xdr:colOff>177800</xdr:colOff>
      <xdr:row>38</xdr:row>
      <xdr:rowOff>161036</xdr:rowOff>
    </xdr:to>
    <xdr:cxnSp macro="">
      <xdr:nvCxnSpPr>
        <xdr:cNvPr id="302" name="直線コネクタ 301"/>
        <xdr:cNvCxnSpPr/>
      </xdr:nvCxnSpPr>
      <xdr:spPr>
        <a:xfrm flipV="1">
          <a:off x="7861300" y="66753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303" name="フローチャート: 判断 302"/>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304" name="テキスト ボックス 303"/>
        <xdr:cNvSpPr txBox="1"/>
      </xdr:nvSpPr>
      <xdr:spPr>
        <a:xfrm>
          <a:off x="8515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161036</xdr:rowOff>
    </xdr:from>
    <xdr:to>
      <xdr:col>41</xdr:col>
      <xdr:colOff>50800</xdr:colOff>
      <xdr:row>38</xdr:row>
      <xdr:rowOff>161417</xdr:rowOff>
    </xdr:to>
    <xdr:cxnSp macro="">
      <xdr:nvCxnSpPr>
        <xdr:cNvPr id="305" name="直線コネクタ 304"/>
        <xdr:cNvCxnSpPr/>
      </xdr:nvCxnSpPr>
      <xdr:spPr>
        <a:xfrm flipV="1">
          <a:off x="6972300" y="66761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151892</xdr:rowOff>
    </xdr:from>
    <xdr:to>
      <xdr:col>41</xdr:col>
      <xdr:colOff>101600</xdr:colOff>
      <xdr:row>38</xdr:row>
      <xdr:rowOff>82042</xdr:rowOff>
    </xdr:to>
    <xdr:sp macro="" textlink="">
      <xdr:nvSpPr>
        <xdr:cNvPr id="306" name="フローチャート: 判断 305"/>
        <xdr:cNvSpPr/>
      </xdr:nvSpPr>
      <xdr:spPr>
        <a:xfrm>
          <a:off x="7810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98569</xdr:rowOff>
    </xdr:from>
    <xdr:ext cx="469744" cy="259045"/>
    <xdr:sp macro="" textlink="">
      <xdr:nvSpPr>
        <xdr:cNvPr id="307" name="テキスト ボックス 306"/>
        <xdr:cNvSpPr txBox="1"/>
      </xdr:nvSpPr>
      <xdr:spPr>
        <a:xfrm>
          <a:off x="7626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152273</xdr:rowOff>
    </xdr:from>
    <xdr:to>
      <xdr:col>36</xdr:col>
      <xdr:colOff>165100</xdr:colOff>
      <xdr:row>38</xdr:row>
      <xdr:rowOff>82423</xdr:rowOff>
    </xdr:to>
    <xdr:sp macro="" textlink="">
      <xdr:nvSpPr>
        <xdr:cNvPr id="308" name="フローチャート: 判断 307"/>
        <xdr:cNvSpPr/>
      </xdr:nvSpPr>
      <xdr:spPr>
        <a:xfrm>
          <a:off x="6921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98950</xdr:rowOff>
    </xdr:from>
    <xdr:ext cx="469744" cy="259045"/>
    <xdr:sp macro="" textlink="">
      <xdr:nvSpPr>
        <xdr:cNvPr id="309" name="テキスト ボックス 308"/>
        <xdr:cNvSpPr txBox="1"/>
      </xdr:nvSpPr>
      <xdr:spPr>
        <a:xfrm>
          <a:off x="6737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108966</xdr:rowOff>
    </xdr:from>
    <xdr:to>
      <xdr:col>55</xdr:col>
      <xdr:colOff>50800</xdr:colOff>
      <xdr:row>39</xdr:row>
      <xdr:rowOff>39116</xdr:rowOff>
    </xdr:to>
    <xdr:sp macro="" textlink="">
      <xdr:nvSpPr>
        <xdr:cNvPr id="315" name="楕円 314"/>
        <xdr:cNvSpPr/>
      </xdr:nvSpPr>
      <xdr:spPr>
        <a:xfrm>
          <a:off x="10426700" y="66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23893</xdr:rowOff>
    </xdr:from>
    <xdr:ext cx="378565" cy="259045"/>
    <xdr:sp macro="" textlink="">
      <xdr:nvSpPr>
        <xdr:cNvPr id="316" name="労働費該当値テキスト"/>
        <xdr:cNvSpPr txBox="1"/>
      </xdr:nvSpPr>
      <xdr:spPr>
        <a:xfrm>
          <a:off x="10528300"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109093</xdr:rowOff>
    </xdr:from>
    <xdr:to>
      <xdr:col>50</xdr:col>
      <xdr:colOff>165100</xdr:colOff>
      <xdr:row>39</xdr:row>
      <xdr:rowOff>39243</xdr:rowOff>
    </xdr:to>
    <xdr:sp macro="" textlink="">
      <xdr:nvSpPr>
        <xdr:cNvPr id="317" name="楕円 316"/>
        <xdr:cNvSpPr/>
      </xdr:nvSpPr>
      <xdr:spPr>
        <a:xfrm>
          <a:off x="9588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30370</xdr:rowOff>
    </xdr:from>
    <xdr:ext cx="378565" cy="259045"/>
    <xdr:sp macro="" textlink="">
      <xdr:nvSpPr>
        <xdr:cNvPr id="318" name="テキスト ボックス 317"/>
        <xdr:cNvSpPr txBox="1"/>
      </xdr:nvSpPr>
      <xdr:spPr>
        <a:xfrm>
          <a:off x="9450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109474</xdr:rowOff>
    </xdr:from>
    <xdr:to>
      <xdr:col>46</xdr:col>
      <xdr:colOff>38100</xdr:colOff>
      <xdr:row>39</xdr:row>
      <xdr:rowOff>39624</xdr:rowOff>
    </xdr:to>
    <xdr:sp macro="" textlink="">
      <xdr:nvSpPr>
        <xdr:cNvPr id="319" name="楕円 318"/>
        <xdr:cNvSpPr/>
      </xdr:nvSpPr>
      <xdr:spPr>
        <a:xfrm>
          <a:off x="8699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30751</xdr:rowOff>
    </xdr:from>
    <xdr:ext cx="378565" cy="259045"/>
    <xdr:sp macro="" textlink="">
      <xdr:nvSpPr>
        <xdr:cNvPr id="320" name="テキスト ボックス 319"/>
        <xdr:cNvSpPr txBox="1"/>
      </xdr:nvSpPr>
      <xdr:spPr>
        <a:xfrm>
          <a:off x="8561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110236</xdr:rowOff>
    </xdr:from>
    <xdr:to>
      <xdr:col>41</xdr:col>
      <xdr:colOff>101600</xdr:colOff>
      <xdr:row>39</xdr:row>
      <xdr:rowOff>40386</xdr:rowOff>
    </xdr:to>
    <xdr:sp macro="" textlink="">
      <xdr:nvSpPr>
        <xdr:cNvPr id="321" name="楕円 320"/>
        <xdr:cNvSpPr/>
      </xdr:nvSpPr>
      <xdr:spPr>
        <a:xfrm>
          <a:off x="7810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31513</xdr:rowOff>
    </xdr:from>
    <xdr:ext cx="378565" cy="259045"/>
    <xdr:sp macro="" textlink="">
      <xdr:nvSpPr>
        <xdr:cNvPr id="322" name="テキスト ボックス 321"/>
        <xdr:cNvSpPr txBox="1"/>
      </xdr:nvSpPr>
      <xdr:spPr>
        <a:xfrm>
          <a:off x="7672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110617</xdr:rowOff>
    </xdr:from>
    <xdr:to>
      <xdr:col>36</xdr:col>
      <xdr:colOff>165100</xdr:colOff>
      <xdr:row>39</xdr:row>
      <xdr:rowOff>40767</xdr:rowOff>
    </xdr:to>
    <xdr:sp macro="" textlink="">
      <xdr:nvSpPr>
        <xdr:cNvPr id="323" name="楕円 322"/>
        <xdr:cNvSpPr/>
      </xdr:nvSpPr>
      <xdr:spPr>
        <a:xfrm>
          <a:off x="692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31894</xdr:rowOff>
    </xdr:from>
    <xdr:ext cx="378565" cy="259045"/>
    <xdr:sp macro="" textlink="">
      <xdr:nvSpPr>
        <xdr:cNvPr id="324" name="テキスト ボックス 323"/>
        <xdr:cNvSpPr txBox="1"/>
      </xdr:nvSpPr>
      <xdr:spPr>
        <a:xfrm>
          <a:off x="6783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106820</xdr:rowOff>
    </xdr:from>
    <xdr:to>
      <xdr:col>54</xdr:col>
      <xdr:colOff>189865</xdr:colOff>
      <xdr:row>58</xdr:row>
      <xdr:rowOff>94552</xdr:rowOff>
    </xdr:to>
    <xdr:cxnSp macro="">
      <xdr:nvCxnSpPr>
        <xdr:cNvPr id="349" name="直線コネクタ 348"/>
        <xdr:cNvCxnSpPr/>
      </xdr:nvCxnSpPr>
      <xdr:spPr>
        <a:xfrm flipV="1">
          <a:off x="10475595" y="8850770"/>
          <a:ext cx="1270" cy="11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98379</xdr:rowOff>
    </xdr:from>
    <xdr:ext cx="534377" cy="259045"/>
    <xdr:sp macro="" textlink="">
      <xdr:nvSpPr>
        <xdr:cNvPr id="350" name="農林水産業費最小値テキスト"/>
        <xdr:cNvSpPr txBox="1"/>
      </xdr:nvSpPr>
      <xdr:spPr>
        <a:xfrm>
          <a:off x="10528300" y="100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94552</xdr:rowOff>
    </xdr:from>
    <xdr:to>
      <xdr:col>55</xdr:col>
      <xdr:colOff>88900</xdr:colOff>
      <xdr:row>58</xdr:row>
      <xdr:rowOff>94552</xdr:rowOff>
    </xdr:to>
    <xdr:cxnSp macro="">
      <xdr:nvCxnSpPr>
        <xdr:cNvPr id="351" name="直線コネクタ 350"/>
        <xdr:cNvCxnSpPr/>
      </xdr:nvCxnSpPr>
      <xdr:spPr>
        <a:xfrm>
          <a:off x="10388600" y="100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53497</xdr:rowOff>
    </xdr:from>
    <xdr:ext cx="534377" cy="259045"/>
    <xdr:sp macro="" textlink="">
      <xdr:nvSpPr>
        <xdr:cNvPr id="352" name="農林水産業費最大値テキスト"/>
        <xdr:cNvSpPr txBox="1"/>
      </xdr:nvSpPr>
      <xdr:spPr>
        <a:xfrm>
          <a:off x="10528300" y="86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106820</xdr:rowOff>
    </xdr:from>
    <xdr:to>
      <xdr:col>55</xdr:col>
      <xdr:colOff>88900</xdr:colOff>
      <xdr:row>51</xdr:row>
      <xdr:rowOff>106820</xdr:rowOff>
    </xdr:to>
    <xdr:cxnSp macro="">
      <xdr:nvCxnSpPr>
        <xdr:cNvPr id="353" name="直線コネクタ 352"/>
        <xdr:cNvCxnSpPr/>
      </xdr:nvCxnSpPr>
      <xdr:spPr>
        <a:xfrm>
          <a:off x="10388600" y="885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94552</xdr:rowOff>
    </xdr:from>
    <xdr:to>
      <xdr:col>55</xdr:col>
      <xdr:colOff>0</xdr:colOff>
      <xdr:row>59</xdr:row>
      <xdr:rowOff>98361</xdr:rowOff>
    </xdr:to>
    <xdr:cxnSp macro="">
      <xdr:nvCxnSpPr>
        <xdr:cNvPr id="354" name="直線コネクタ 353"/>
        <xdr:cNvCxnSpPr/>
      </xdr:nvCxnSpPr>
      <xdr:spPr>
        <a:xfrm flipV="1">
          <a:off x="9639300" y="10038652"/>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27767</xdr:rowOff>
    </xdr:from>
    <xdr:ext cx="534377" cy="259045"/>
    <xdr:sp macro="" textlink="">
      <xdr:nvSpPr>
        <xdr:cNvPr id="355" name="農林水産業費平均値テキスト"/>
        <xdr:cNvSpPr txBox="1"/>
      </xdr:nvSpPr>
      <xdr:spPr>
        <a:xfrm>
          <a:off x="10528300" y="9286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4890</xdr:rowOff>
    </xdr:from>
    <xdr:to>
      <xdr:col>55</xdr:col>
      <xdr:colOff>50800</xdr:colOff>
      <xdr:row>55</xdr:row>
      <xdr:rowOff>106490</xdr:rowOff>
    </xdr:to>
    <xdr:sp macro="" textlink="">
      <xdr:nvSpPr>
        <xdr:cNvPr id="356" name="フローチャート: 判断 355"/>
        <xdr:cNvSpPr/>
      </xdr:nvSpPr>
      <xdr:spPr>
        <a:xfrm>
          <a:off x="10426700" y="94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70358</xdr:rowOff>
    </xdr:from>
    <xdr:to>
      <xdr:col>50</xdr:col>
      <xdr:colOff>114300</xdr:colOff>
      <xdr:row>59</xdr:row>
      <xdr:rowOff>98361</xdr:rowOff>
    </xdr:to>
    <xdr:cxnSp macro="">
      <xdr:nvCxnSpPr>
        <xdr:cNvPr id="357" name="直線コネクタ 356"/>
        <xdr:cNvCxnSpPr/>
      </xdr:nvCxnSpPr>
      <xdr:spPr>
        <a:xfrm>
          <a:off x="8750300" y="10185908"/>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98768</xdr:rowOff>
    </xdr:from>
    <xdr:to>
      <xdr:col>50</xdr:col>
      <xdr:colOff>165100</xdr:colOff>
      <xdr:row>56</xdr:row>
      <xdr:rowOff>28918</xdr:rowOff>
    </xdr:to>
    <xdr:sp macro="" textlink="">
      <xdr:nvSpPr>
        <xdr:cNvPr id="358" name="フローチャート: 判断 357"/>
        <xdr:cNvSpPr/>
      </xdr:nvSpPr>
      <xdr:spPr>
        <a:xfrm>
          <a:off x="9588500" y="952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45445</xdr:rowOff>
    </xdr:from>
    <xdr:ext cx="534377" cy="259045"/>
    <xdr:sp macro="" textlink="">
      <xdr:nvSpPr>
        <xdr:cNvPr id="359" name="テキスト ボックス 358"/>
        <xdr:cNvSpPr txBox="1"/>
      </xdr:nvSpPr>
      <xdr:spPr>
        <a:xfrm>
          <a:off x="9372111" y="93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41364</xdr:rowOff>
    </xdr:from>
    <xdr:to>
      <xdr:col>45</xdr:col>
      <xdr:colOff>177800</xdr:colOff>
      <xdr:row>59</xdr:row>
      <xdr:rowOff>70358</xdr:rowOff>
    </xdr:to>
    <xdr:cxnSp macro="">
      <xdr:nvCxnSpPr>
        <xdr:cNvPr id="360" name="直線コネクタ 359"/>
        <xdr:cNvCxnSpPr/>
      </xdr:nvCxnSpPr>
      <xdr:spPr>
        <a:xfrm>
          <a:off x="7861300" y="10156914"/>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34798</xdr:rowOff>
    </xdr:from>
    <xdr:to>
      <xdr:col>46</xdr:col>
      <xdr:colOff>38100</xdr:colOff>
      <xdr:row>57</xdr:row>
      <xdr:rowOff>136398</xdr:rowOff>
    </xdr:to>
    <xdr:sp macro="" textlink="">
      <xdr:nvSpPr>
        <xdr:cNvPr id="361" name="フローチャート: 判断 360"/>
        <xdr:cNvSpPr/>
      </xdr:nvSpPr>
      <xdr:spPr>
        <a:xfrm>
          <a:off x="8699500" y="98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152925</xdr:rowOff>
    </xdr:from>
    <xdr:ext cx="534377" cy="259045"/>
    <xdr:sp macro="" textlink="">
      <xdr:nvSpPr>
        <xdr:cNvPr id="362" name="テキスト ボックス 361"/>
        <xdr:cNvSpPr txBox="1"/>
      </xdr:nvSpPr>
      <xdr:spPr>
        <a:xfrm>
          <a:off x="8483111" y="95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38544</xdr:rowOff>
    </xdr:from>
    <xdr:to>
      <xdr:col>41</xdr:col>
      <xdr:colOff>50800</xdr:colOff>
      <xdr:row>59</xdr:row>
      <xdr:rowOff>41364</xdr:rowOff>
    </xdr:to>
    <xdr:cxnSp macro="">
      <xdr:nvCxnSpPr>
        <xdr:cNvPr id="363" name="直線コネクタ 362"/>
        <xdr:cNvCxnSpPr/>
      </xdr:nvCxnSpPr>
      <xdr:spPr>
        <a:xfrm>
          <a:off x="6972300" y="1015409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168415</xdr:rowOff>
    </xdr:from>
    <xdr:to>
      <xdr:col>41</xdr:col>
      <xdr:colOff>101600</xdr:colOff>
      <xdr:row>57</xdr:row>
      <xdr:rowOff>98565</xdr:rowOff>
    </xdr:to>
    <xdr:sp macro="" textlink="">
      <xdr:nvSpPr>
        <xdr:cNvPr id="364" name="フローチャート: 判断 363"/>
        <xdr:cNvSpPr/>
      </xdr:nvSpPr>
      <xdr:spPr>
        <a:xfrm>
          <a:off x="7810500" y="976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115092</xdr:rowOff>
    </xdr:from>
    <xdr:ext cx="534377" cy="259045"/>
    <xdr:sp macro="" textlink="">
      <xdr:nvSpPr>
        <xdr:cNvPr id="365" name="テキスト ボックス 364"/>
        <xdr:cNvSpPr txBox="1"/>
      </xdr:nvSpPr>
      <xdr:spPr>
        <a:xfrm>
          <a:off x="7594111" y="95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158014</xdr:rowOff>
    </xdr:from>
    <xdr:to>
      <xdr:col>36</xdr:col>
      <xdr:colOff>165100</xdr:colOff>
      <xdr:row>57</xdr:row>
      <xdr:rowOff>88164</xdr:rowOff>
    </xdr:to>
    <xdr:sp macro="" textlink="">
      <xdr:nvSpPr>
        <xdr:cNvPr id="366" name="フローチャート: 判断 365"/>
        <xdr:cNvSpPr/>
      </xdr:nvSpPr>
      <xdr:spPr>
        <a:xfrm>
          <a:off x="6921500" y="9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104691</xdr:rowOff>
    </xdr:from>
    <xdr:ext cx="534377" cy="259045"/>
    <xdr:sp macro="" textlink="">
      <xdr:nvSpPr>
        <xdr:cNvPr id="367" name="テキスト ボックス 366"/>
        <xdr:cNvSpPr txBox="1"/>
      </xdr:nvSpPr>
      <xdr:spPr>
        <a:xfrm>
          <a:off x="6705111" y="95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43752</xdr:rowOff>
    </xdr:from>
    <xdr:to>
      <xdr:col>55</xdr:col>
      <xdr:colOff>50800</xdr:colOff>
      <xdr:row>58</xdr:row>
      <xdr:rowOff>145352</xdr:rowOff>
    </xdr:to>
    <xdr:sp macro="" textlink="">
      <xdr:nvSpPr>
        <xdr:cNvPr id="373" name="楕円 372"/>
        <xdr:cNvSpPr/>
      </xdr:nvSpPr>
      <xdr:spPr>
        <a:xfrm>
          <a:off x="10426700" y="99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130129</xdr:rowOff>
    </xdr:from>
    <xdr:ext cx="534377" cy="259045"/>
    <xdr:sp macro="" textlink="">
      <xdr:nvSpPr>
        <xdr:cNvPr id="374" name="農林水産業費該当値テキスト"/>
        <xdr:cNvSpPr txBox="1"/>
      </xdr:nvSpPr>
      <xdr:spPr>
        <a:xfrm>
          <a:off x="10528300" y="99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47561</xdr:rowOff>
    </xdr:from>
    <xdr:to>
      <xdr:col>50</xdr:col>
      <xdr:colOff>165100</xdr:colOff>
      <xdr:row>59</xdr:row>
      <xdr:rowOff>149161</xdr:rowOff>
    </xdr:to>
    <xdr:sp macro="" textlink="">
      <xdr:nvSpPr>
        <xdr:cNvPr id="375" name="楕円 374"/>
        <xdr:cNvSpPr/>
      </xdr:nvSpPr>
      <xdr:spPr>
        <a:xfrm>
          <a:off x="9588500" y="101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140288</xdr:rowOff>
    </xdr:from>
    <xdr:ext cx="469744" cy="259045"/>
    <xdr:sp macro="" textlink="">
      <xdr:nvSpPr>
        <xdr:cNvPr id="376" name="テキスト ボックス 375"/>
        <xdr:cNvSpPr txBox="1"/>
      </xdr:nvSpPr>
      <xdr:spPr>
        <a:xfrm>
          <a:off x="9404428" y="1025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19558</xdr:rowOff>
    </xdr:from>
    <xdr:to>
      <xdr:col>46</xdr:col>
      <xdr:colOff>38100</xdr:colOff>
      <xdr:row>59</xdr:row>
      <xdr:rowOff>121158</xdr:rowOff>
    </xdr:to>
    <xdr:sp macro="" textlink="">
      <xdr:nvSpPr>
        <xdr:cNvPr id="377" name="楕円 376"/>
        <xdr:cNvSpPr/>
      </xdr:nvSpPr>
      <xdr:spPr>
        <a:xfrm>
          <a:off x="8699500" y="101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112285</xdr:rowOff>
    </xdr:from>
    <xdr:ext cx="469744" cy="259045"/>
    <xdr:sp macro="" textlink="">
      <xdr:nvSpPr>
        <xdr:cNvPr id="378" name="テキスト ボックス 377"/>
        <xdr:cNvSpPr txBox="1"/>
      </xdr:nvSpPr>
      <xdr:spPr>
        <a:xfrm>
          <a:off x="8515428"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162014</xdr:rowOff>
    </xdr:from>
    <xdr:to>
      <xdr:col>41</xdr:col>
      <xdr:colOff>101600</xdr:colOff>
      <xdr:row>59</xdr:row>
      <xdr:rowOff>92164</xdr:rowOff>
    </xdr:to>
    <xdr:sp macro="" textlink="">
      <xdr:nvSpPr>
        <xdr:cNvPr id="379" name="楕円 378"/>
        <xdr:cNvSpPr/>
      </xdr:nvSpPr>
      <xdr:spPr>
        <a:xfrm>
          <a:off x="7810500" y="101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83291</xdr:rowOff>
    </xdr:from>
    <xdr:ext cx="534377" cy="259045"/>
    <xdr:sp macro="" textlink="">
      <xdr:nvSpPr>
        <xdr:cNvPr id="380" name="テキスト ボックス 379"/>
        <xdr:cNvSpPr txBox="1"/>
      </xdr:nvSpPr>
      <xdr:spPr>
        <a:xfrm>
          <a:off x="7594111" y="101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159194</xdr:rowOff>
    </xdr:from>
    <xdr:to>
      <xdr:col>36</xdr:col>
      <xdr:colOff>165100</xdr:colOff>
      <xdr:row>59</xdr:row>
      <xdr:rowOff>89344</xdr:rowOff>
    </xdr:to>
    <xdr:sp macro="" textlink="">
      <xdr:nvSpPr>
        <xdr:cNvPr id="381" name="楕円 380"/>
        <xdr:cNvSpPr/>
      </xdr:nvSpPr>
      <xdr:spPr>
        <a:xfrm>
          <a:off x="6921500" y="101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80471</xdr:rowOff>
    </xdr:from>
    <xdr:ext cx="534377" cy="259045"/>
    <xdr:sp macro="" textlink="">
      <xdr:nvSpPr>
        <xdr:cNvPr id="382" name="テキスト ボックス 381"/>
        <xdr:cNvSpPr txBox="1"/>
      </xdr:nvSpPr>
      <xdr:spPr>
        <a:xfrm>
          <a:off x="6705111" y="101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124580</xdr:rowOff>
    </xdr:from>
    <xdr:to>
      <xdr:col>54</xdr:col>
      <xdr:colOff>189865</xdr:colOff>
      <xdr:row>77</xdr:row>
      <xdr:rowOff>76346</xdr:rowOff>
    </xdr:to>
    <xdr:cxnSp macro="">
      <xdr:nvCxnSpPr>
        <xdr:cNvPr id="408" name="直線コネクタ 407"/>
        <xdr:cNvCxnSpPr/>
      </xdr:nvCxnSpPr>
      <xdr:spPr>
        <a:xfrm flipV="1">
          <a:off x="10475595" y="12126080"/>
          <a:ext cx="1270" cy="115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80173</xdr:rowOff>
    </xdr:from>
    <xdr:ext cx="534377" cy="259045"/>
    <xdr:sp macro="" textlink="">
      <xdr:nvSpPr>
        <xdr:cNvPr id="409" name="商工費最小値テキスト"/>
        <xdr:cNvSpPr txBox="1"/>
      </xdr:nvSpPr>
      <xdr:spPr>
        <a:xfrm>
          <a:off x="10528300" y="132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76346</xdr:rowOff>
    </xdr:from>
    <xdr:to>
      <xdr:col>55</xdr:col>
      <xdr:colOff>88900</xdr:colOff>
      <xdr:row>77</xdr:row>
      <xdr:rowOff>76346</xdr:rowOff>
    </xdr:to>
    <xdr:cxnSp macro="">
      <xdr:nvCxnSpPr>
        <xdr:cNvPr id="410" name="直線コネクタ 409"/>
        <xdr:cNvCxnSpPr/>
      </xdr:nvCxnSpPr>
      <xdr:spPr>
        <a:xfrm>
          <a:off x="10388600" y="1327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71257</xdr:rowOff>
    </xdr:from>
    <xdr:ext cx="534377" cy="259045"/>
    <xdr:sp macro="" textlink="">
      <xdr:nvSpPr>
        <xdr:cNvPr id="411" name="商工費最大値テキスト"/>
        <xdr:cNvSpPr txBox="1"/>
      </xdr:nvSpPr>
      <xdr:spPr>
        <a:xfrm>
          <a:off x="10528300" y="119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124580</xdr:rowOff>
    </xdr:from>
    <xdr:to>
      <xdr:col>55</xdr:col>
      <xdr:colOff>88900</xdr:colOff>
      <xdr:row>70</xdr:row>
      <xdr:rowOff>124580</xdr:rowOff>
    </xdr:to>
    <xdr:cxnSp macro="">
      <xdr:nvCxnSpPr>
        <xdr:cNvPr id="412" name="直線コネクタ 411"/>
        <xdr:cNvCxnSpPr/>
      </xdr:nvCxnSpPr>
      <xdr:spPr>
        <a:xfrm>
          <a:off x="10388600" y="1212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64556</xdr:rowOff>
    </xdr:from>
    <xdr:to>
      <xdr:col>55</xdr:col>
      <xdr:colOff>0</xdr:colOff>
      <xdr:row>77</xdr:row>
      <xdr:rowOff>80656</xdr:rowOff>
    </xdr:to>
    <xdr:cxnSp macro="">
      <xdr:nvCxnSpPr>
        <xdr:cNvPr id="413" name="直線コネクタ 412"/>
        <xdr:cNvCxnSpPr/>
      </xdr:nvCxnSpPr>
      <xdr:spPr>
        <a:xfrm flipV="1">
          <a:off x="9639300" y="12751856"/>
          <a:ext cx="838200" cy="5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141850</xdr:rowOff>
    </xdr:from>
    <xdr:ext cx="534377" cy="259045"/>
    <xdr:sp macro="" textlink="">
      <xdr:nvSpPr>
        <xdr:cNvPr id="414" name="商工費平均値テキスト"/>
        <xdr:cNvSpPr txBox="1"/>
      </xdr:nvSpPr>
      <xdr:spPr>
        <a:xfrm>
          <a:off x="10528300" y="12829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163423</xdr:rowOff>
    </xdr:from>
    <xdr:to>
      <xdr:col>55</xdr:col>
      <xdr:colOff>50800</xdr:colOff>
      <xdr:row>75</xdr:row>
      <xdr:rowOff>93573</xdr:rowOff>
    </xdr:to>
    <xdr:sp macro="" textlink="">
      <xdr:nvSpPr>
        <xdr:cNvPr id="415" name="フローチャート: 判断 414"/>
        <xdr:cNvSpPr/>
      </xdr:nvSpPr>
      <xdr:spPr>
        <a:xfrm>
          <a:off x="104267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150706</xdr:rowOff>
    </xdr:from>
    <xdr:to>
      <xdr:col>50</xdr:col>
      <xdr:colOff>114300</xdr:colOff>
      <xdr:row>77</xdr:row>
      <xdr:rowOff>80656</xdr:rowOff>
    </xdr:to>
    <xdr:cxnSp macro="">
      <xdr:nvCxnSpPr>
        <xdr:cNvPr id="416" name="直線コネクタ 415"/>
        <xdr:cNvCxnSpPr/>
      </xdr:nvCxnSpPr>
      <xdr:spPr>
        <a:xfrm>
          <a:off x="8750300" y="13009456"/>
          <a:ext cx="889000" cy="27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58659</xdr:rowOff>
    </xdr:from>
    <xdr:to>
      <xdr:col>50</xdr:col>
      <xdr:colOff>165100</xdr:colOff>
      <xdr:row>75</xdr:row>
      <xdr:rowOff>160260</xdr:rowOff>
    </xdr:to>
    <xdr:sp macro="" textlink="">
      <xdr:nvSpPr>
        <xdr:cNvPr id="417" name="フローチャート: 判断 416"/>
        <xdr:cNvSpPr/>
      </xdr:nvSpPr>
      <xdr:spPr>
        <a:xfrm>
          <a:off x="9588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5336</xdr:rowOff>
    </xdr:from>
    <xdr:ext cx="534377" cy="259045"/>
    <xdr:sp macro="" textlink="">
      <xdr:nvSpPr>
        <xdr:cNvPr id="418" name="テキスト ボックス 417"/>
        <xdr:cNvSpPr txBox="1"/>
      </xdr:nvSpPr>
      <xdr:spPr>
        <a:xfrm>
          <a:off x="9372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150706</xdr:rowOff>
    </xdr:from>
    <xdr:to>
      <xdr:col>45</xdr:col>
      <xdr:colOff>177800</xdr:colOff>
      <xdr:row>78</xdr:row>
      <xdr:rowOff>28829</xdr:rowOff>
    </xdr:to>
    <xdr:cxnSp macro="">
      <xdr:nvCxnSpPr>
        <xdr:cNvPr id="419" name="直線コネクタ 418"/>
        <xdr:cNvCxnSpPr/>
      </xdr:nvCxnSpPr>
      <xdr:spPr>
        <a:xfrm flipV="1">
          <a:off x="7861300" y="13009456"/>
          <a:ext cx="889000" cy="39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113164</xdr:rowOff>
    </xdr:from>
    <xdr:to>
      <xdr:col>46</xdr:col>
      <xdr:colOff>38100</xdr:colOff>
      <xdr:row>75</xdr:row>
      <xdr:rowOff>43314</xdr:rowOff>
    </xdr:to>
    <xdr:sp macro="" textlink="">
      <xdr:nvSpPr>
        <xdr:cNvPr id="420" name="フローチャート: 判断 419"/>
        <xdr:cNvSpPr/>
      </xdr:nvSpPr>
      <xdr:spPr>
        <a:xfrm>
          <a:off x="8699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59841</xdr:rowOff>
    </xdr:from>
    <xdr:ext cx="534377" cy="259045"/>
    <xdr:sp macro="" textlink="">
      <xdr:nvSpPr>
        <xdr:cNvPr id="421" name="テキスト ボックス 420"/>
        <xdr:cNvSpPr txBox="1"/>
      </xdr:nvSpPr>
      <xdr:spPr>
        <a:xfrm>
          <a:off x="8483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28829</xdr:rowOff>
    </xdr:from>
    <xdr:to>
      <xdr:col>41</xdr:col>
      <xdr:colOff>50800</xdr:colOff>
      <xdr:row>78</xdr:row>
      <xdr:rowOff>140484</xdr:rowOff>
    </xdr:to>
    <xdr:cxnSp macro="">
      <xdr:nvCxnSpPr>
        <xdr:cNvPr id="422" name="直線コネクタ 421"/>
        <xdr:cNvCxnSpPr/>
      </xdr:nvCxnSpPr>
      <xdr:spPr>
        <a:xfrm flipV="1">
          <a:off x="6972300" y="13401929"/>
          <a:ext cx="8890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71591</xdr:rowOff>
    </xdr:from>
    <xdr:to>
      <xdr:col>41</xdr:col>
      <xdr:colOff>101600</xdr:colOff>
      <xdr:row>77</xdr:row>
      <xdr:rowOff>1741</xdr:rowOff>
    </xdr:to>
    <xdr:sp macro="" textlink="">
      <xdr:nvSpPr>
        <xdr:cNvPr id="423" name="フローチャート: 判断 422"/>
        <xdr:cNvSpPr/>
      </xdr:nvSpPr>
      <xdr:spPr>
        <a:xfrm>
          <a:off x="7810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18269</xdr:rowOff>
    </xdr:from>
    <xdr:ext cx="534377" cy="259045"/>
    <xdr:sp macro="" textlink="">
      <xdr:nvSpPr>
        <xdr:cNvPr id="424" name="テキスト ボックス 423"/>
        <xdr:cNvSpPr txBox="1"/>
      </xdr:nvSpPr>
      <xdr:spPr>
        <a:xfrm>
          <a:off x="7594111" y="128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144418</xdr:rowOff>
    </xdr:from>
    <xdr:to>
      <xdr:col>36</xdr:col>
      <xdr:colOff>165100</xdr:colOff>
      <xdr:row>77</xdr:row>
      <xdr:rowOff>74568</xdr:rowOff>
    </xdr:to>
    <xdr:sp macro="" textlink="">
      <xdr:nvSpPr>
        <xdr:cNvPr id="425" name="フローチャート: 判断 424"/>
        <xdr:cNvSpPr/>
      </xdr:nvSpPr>
      <xdr:spPr>
        <a:xfrm>
          <a:off x="6921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91094</xdr:rowOff>
    </xdr:from>
    <xdr:ext cx="534377" cy="259045"/>
    <xdr:sp macro="" textlink="">
      <xdr:nvSpPr>
        <xdr:cNvPr id="426" name="テキスト ボックス 425"/>
        <xdr:cNvSpPr txBox="1"/>
      </xdr:nvSpPr>
      <xdr:spPr>
        <a:xfrm>
          <a:off x="6705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13756</xdr:rowOff>
    </xdr:from>
    <xdr:to>
      <xdr:col>55</xdr:col>
      <xdr:colOff>50800</xdr:colOff>
      <xdr:row>74</xdr:row>
      <xdr:rowOff>115356</xdr:rowOff>
    </xdr:to>
    <xdr:sp macro="" textlink="">
      <xdr:nvSpPr>
        <xdr:cNvPr id="432" name="楕円 431"/>
        <xdr:cNvSpPr/>
      </xdr:nvSpPr>
      <xdr:spPr>
        <a:xfrm>
          <a:off x="10426700" y="127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36633</xdr:rowOff>
    </xdr:from>
    <xdr:ext cx="534377" cy="259045"/>
    <xdr:sp macro="" textlink="">
      <xdr:nvSpPr>
        <xdr:cNvPr id="433" name="商工費該当値テキスト"/>
        <xdr:cNvSpPr txBox="1"/>
      </xdr:nvSpPr>
      <xdr:spPr>
        <a:xfrm>
          <a:off x="10528300" y="125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29856</xdr:rowOff>
    </xdr:from>
    <xdr:to>
      <xdr:col>50</xdr:col>
      <xdr:colOff>165100</xdr:colOff>
      <xdr:row>77</xdr:row>
      <xdr:rowOff>131456</xdr:rowOff>
    </xdr:to>
    <xdr:sp macro="" textlink="">
      <xdr:nvSpPr>
        <xdr:cNvPr id="434" name="楕円 433"/>
        <xdr:cNvSpPr/>
      </xdr:nvSpPr>
      <xdr:spPr>
        <a:xfrm>
          <a:off x="9588500" y="132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122583</xdr:rowOff>
    </xdr:from>
    <xdr:ext cx="534377" cy="259045"/>
    <xdr:sp macro="" textlink="">
      <xdr:nvSpPr>
        <xdr:cNvPr id="435" name="テキスト ボックス 434"/>
        <xdr:cNvSpPr txBox="1"/>
      </xdr:nvSpPr>
      <xdr:spPr>
        <a:xfrm>
          <a:off x="9372111" y="133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99906</xdr:rowOff>
    </xdr:from>
    <xdr:to>
      <xdr:col>46</xdr:col>
      <xdr:colOff>38100</xdr:colOff>
      <xdr:row>76</xdr:row>
      <xdr:rowOff>30056</xdr:rowOff>
    </xdr:to>
    <xdr:sp macro="" textlink="">
      <xdr:nvSpPr>
        <xdr:cNvPr id="436" name="楕円 435"/>
        <xdr:cNvSpPr/>
      </xdr:nvSpPr>
      <xdr:spPr>
        <a:xfrm>
          <a:off x="8699500" y="129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21183</xdr:rowOff>
    </xdr:from>
    <xdr:ext cx="534377" cy="259045"/>
    <xdr:sp macro="" textlink="">
      <xdr:nvSpPr>
        <xdr:cNvPr id="437" name="テキスト ボックス 436"/>
        <xdr:cNvSpPr txBox="1"/>
      </xdr:nvSpPr>
      <xdr:spPr>
        <a:xfrm>
          <a:off x="8483111" y="130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149479</xdr:rowOff>
    </xdr:from>
    <xdr:to>
      <xdr:col>41</xdr:col>
      <xdr:colOff>101600</xdr:colOff>
      <xdr:row>78</xdr:row>
      <xdr:rowOff>79629</xdr:rowOff>
    </xdr:to>
    <xdr:sp macro="" textlink="">
      <xdr:nvSpPr>
        <xdr:cNvPr id="438" name="楕円 437"/>
        <xdr:cNvSpPr/>
      </xdr:nvSpPr>
      <xdr:spPr>
        <a:xfrm>
          <a:off x="7810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70756</xdr:rowOff>
    </xdr:from>
    <xdr:ext cx="469744" cy="259045"/>
    <xdr:sp macro="" textlink="">
      <xdr:nvSpPr>
        <xdr:cNvPr id="439" name="テキスト ボックス 438"/>
        <xdr:cNvSpPr txBox="1"/>
      </xdr:nvSpPr>
      <xdr:spPr>
        <a:xfrm>
          <a:off x="7626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89684</xdr:rowOff>
    </xdr:from>
    <xdr:to>
      <xdr:col>36</xdr:col>
      <xdr:colOff>165100</xdr:colOff>
      <xdr:row>79</xdr:row>
      <xdr:rowOff>19834</xdr:rowOff>
    </xdr:to>
    <xdr:sp macro="" textlink="">
      <xdr:nvSpPr>
        <xdr:cNvPr id="440" name="楕円 439"/>
        <xdr:cNvSpPr/>
      </xdr:nvSpPr>
      <xdr:spPr>
        <a:xfrm>
          <a:off x="6921500" y="13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10961</xdr:rowOff>
    </xdr:from>
    <xdr:ext cx="469744" cy="259045"/>
    <xdr:sp macro="" textlink="">
      <xdr:nvSpPr>
        <xdr:cNvPr id="441" name="テキスト ボックス 440"/>
        <xdr:cNvSpPr txBox="1"/>
      </xdr:nvSpPr>
      <xdr:spPr>
        <a:xfrm>
          <a:off x="6737428" y="135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4" name="テキスト ボックス 45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66" name="直線コネクタ 465"/>
        <xdr:cNvCxnSpPr/>
      </xdr:nvCxnSpPr>
      <xdr:spPr>
        <a:xfrm flipV="1">
          <a:off x="10475595" y="15462148"/>
          <a:ext cx="1270" cy="139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67" name="土木費最小値テキスト"/>
        <xdr:cNvSpPr txBox="1"/>
      </xdr:nvSpPr>
      <xdr:spPr>
        <a:xfrm>
          <a:off x="10528300" y="168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68" name="直線コネクタ 467"/>
        <xdr:cNvCxnSpPr/>
      </xdr:nvCxnSpPr>
      <xdr:spPr>
        <a:xfrm>
          <a:off x="10388600" y="1685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69" name="土木費最大値テキスト"/>
        <xdr:cNvSpPr txBox="1"/>
      </xdr:nvSpPr>
      <xdr:spPr>
        <a:xfrm>
          <a:off x="10528300" y="1523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70" name="直線コネクタ 469"/>
        <xdr:cNvCxnSpPr/>
      </xdr:nvCxnSpPr>
      <xdr:spPr>
        <a:xfrm>
          <a:off x="10388600" y="1546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73425</xdr:rowOff>
    </xdr:from>
    <xdr:to>
      <xdr:col>55</xdr:col>
      <xdr:colOff>0</xdr:colOff>
      <xdr:row>96</xdr:row>
      <xdr:rowOff>167208</xdr:rowOff>
    </xdr:to>
    <xdr:cxnSp macro="">
      <xdr:nvCxnSpPr>
        <xdr:cNvPr id="471" name="直線コネクタ 470"/>
        <xdr:cNvCxnSpPr/>
      </xdr:nvCxnSpPr>
      <xdr:spPr>
        <a:xfrm flipV="1">
          <a:off x="9639300" y="16532625"/>
          <a:ext cx="838200" cy="9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133056</xdr:rowOff>
    </xdr:from>
    <xdr:ext cx="534377" cy="259045"/>
    <xdr:sp macro="" textlink="">
      <xdr:nvSpPr>
        <xdr:cNvPr id="472" name="土木費平均値テキスト"/>
        <xdr:cNvSpPr txBox="1"/>
      </xdr:nvSpPr>
      <xdr:spPr>
        <a:xfrm>
          <a:off x="10528300" y="1624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73" name="フローチャート: 判断 472"/>
        <xdr:cNvSpPr/>
      </xdr:nvSpPr>
      <xdr:spPr>
        <a:xfrm>
          <a:off x="104267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97676</xdr:rowOff>
    </xdr:from>
    <xdr:to>
      <xdr:col>50</xdr:col>
      <xdr:colOff>114300</xdr:colOff>
      <xdr:row>96</xdr:row>
      <xdr:rowOff>167208</xdr:rowOff>
    </xdr:to>
    <xdr:cxnSp macro="">
      <xdr:nvCxnSpPr>
        <xdr:cNvPr id="474" name="直線コネクタ 473"/>
        <xdr:cNvCxnSpPr/>
      </xdr:nvCxnSpPr>
      <xdr:spPr>
        <a:xfrm>
          <a:off x="8750300" y="16556876"/>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75" name="フローチャート: 判断 474"/>
        <xdr:cNvSpPr/>
      </xdr:nvSpPr>
      <xdr:spPr>
        <a:xfrm>
          <a:off x="9588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65752</xdr:rowOff>
    </xdr:from>
    <xdr:ext cx="534377" cy="259045"/>
    <xdr:sp macro="" textlink="">
      <xdr:nvSpPr>
        <xdr:cNvPr id="476" name="テキスト ボックス 475"/>
        <xdr:cNvSpPr txBox="1"/>
      </xdr:nvSpPr>
      <xdr:spPr>
        <a:xfrm>
          <a:off x="9372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97676</xdr:rowOff>
    </xdr:from>
    <xdr:to>
      <xdr:col>45</xdr:col>
      <xdr:colOff>177800</xdr:colOff>
      <xdr:row>97</xdr:row>
      <xdr:rowOff>12331</xdr:rowOff>
    </xdr:to>
    <xdr:cxnSp macro="">
      <xdr:nvCxnSpPr>
        <xdr:cNvPr id="477" name="直線コネクタ 476"/>
        <xdr:cNvCxnSpPr/>
      </xdr:nvCxnSpPr>
      <xdr:spPr>
        <a:xfrm flipV="1">
          <a:off x="7861300" y="16556876"/>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161404</xdr:rowOff>
    </xdr:from>
    <xdr:to>
      <xdr:col>46</xdr:col>
      <xdr:colOff>38100</xdr:colOff>
      <xdr:row>96</xdr:row>
      <xdr:rowOff>91554</xdr:rowOff>
    </xdr:to>
    <xdr:sp macro="" textlink="">
      <xdr:nvSpPr>
        <xdr:cNvPr id="478" name="フローチャート: 判断 477"/>
        <xdr:cNvSpPr/>
      </xdr:nvSpPr>
      <xdr:spPr>
        <a:xfrm>
          <a:off x="8699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108081</xdr:rowOff>
    </xdr:from>
    <xdr:ext cx="534377" cy="259045"/>
    <xdr:sp macro="" textlink="">
      <xdr:nvSpPr>
        <xdr:cNvPr id="479" name="テキスト ボックス 478"/>
        <xdr:cNvSpPr txBox="1"/>
      </xdr:nvSpPr>
      <xdr:spPr>
        <a:xfrm>
          <a:off x="8483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12331</xdr:rowOff>
    </xdr:from>
    <xdr:to>
      <xdr:col>41</xdr:col>
      <xdr:colOff>50800</xdr:colOff>
      <xdr:row>97</xdr:row>
      <xdr:rowOff>102533</xdr:rowOff>
    </xdr:to>
    <xdr:cxnSp macro="">
      <xdr:nvCxnSpPr>
        <xdr:cNvPr id="480" name="直線コネクタ 479"/>
        <xdr:cNvCxnSpPr/>
      </xdr:nvCxnSpPr>
      <xdr:spPr>
        <a:xfrm flipV="1">
          <a:off x="6972300" y="16642981"/>
          <a:ext cx="889000" cy="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27063</xdr:rowOff>
    </xdr:from>
    <xdr:to>
      <xdr:col>41</xdr:col>
      <xdr:colOff>101600</xdr:colOff>
      <xdr:row>96</xdr:row>
      <xdr:rowOff>128663</xdr:rowOff>
    </xdr:to>
    <xdr:sp macro="" textlink="">
      <xdr:nvSpPr>
        <xdr:cNvPr id="481" name="フローチャート: 判断 480"/>
        <xdr:cNvSpPr/>
      </xdr:nvSpPr>
      <xdr:spPr>
        <a:xfrm>
          <a:off x="7810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145190</xdr:rowOff>
    </xdr:from>
    <xdr:ext cx="534377" cy="259045"/>
    <xdr:sp macro="" textlink="">
      <xdr:nvSpPr>
        <xdr:cNvPr id="482" name="テキスト ボックス 481"/>
        <xdr:cNvSpPr txBox="1"/>
      </xdr:nvSpPr>
      <xdr:spPr>
        <a:xfrm>
          <a:off x="7594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158699</xdr:rowOff>
    </xdr:from>
    <xdr:to>
      <xdr:col>36</xdr:col>
      <xdr:colOff>165100</xdr:colOff>
      <xdr:row>96</xdr:row>
      <xdr:rowOff>88849</xdr:rowOff>
    </xdr:to>
    <xdr:sp macro="" textlink="">
      <xdr:nvSpPr>
        <xdr:cNvPr id="483" name="フローチャート: 判断 482"/>
        <xdr:cNvSpPr/>
      </xdr:nvSpPr>
      <xdr:spPr>
        <a:xfrm>
          <a:off x="6921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105376</xdr:rowOff>
    </xdr:from>
    <xdr:ext cx="534377" cy="259045"/>
    <xdr:sp macro="" textlink="">
      <xdr:nvSpPr>
        <xdr:cNvPr id="484" name="テキスト ボックス 483"/>
        <xdr:cNvSpPr txBox="1"/>
      </xdr:nvSpPr>
      <xdr:spPr>
        <a:xfrm>
          <a:off x="6705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22625</xdr:rowOff>
    </xdr:from>
    <xdr:to>
      <xdr:col>55</xdr:col>
      <xdr:colOff>50800</xdr:colOff>
      <xdr:row>96</xdr:row>
      <xdr:rowOff>124225</xdr:rowOff>
    </xdr:to>
    <xdr:sp macro="" textlink="">
      <xdr:nvSpPr>
        <xdr:cNvPr id="490" name="楕円 489"/>
        <xdr:cNvSpPr/>
      </xdr:nvSpPr>
      <xdr:spPr>
        <a:xfrm>
          <a:off x="10426700" y="164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xdr:rowOff>
    </xdr:from>
    <xdr:ext cx="534377" cy="259045"/>
    <xdr:sp macro="" textlink="">
      <xdr:nvSpPr>
        <xdr:cNvPr id="491" name="土木費該当値テキスト"/>
        <xdr:cNvSpPr txBox="1"/>
      </xdr:nvSpPr>
      <xdr:spPr>
        <a:xfrm>
          <a:off x="10528300" y="164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116408</xdr:rowOff>
    </xdr:from>
    <xdr:to>
      <xdr:col>50</xdr:col>
      <xdr:colOff>165100</xdr:colOff>
      <xdr:row>97</xdr:row>
      <xdr:rowOff>46558</xdr:rowOff>
    </xdr:to>
    <xdr:sp macro="" textlink="">
      <xdr:nvSpPr>
        <xdr:cNvPr id="492" name="楕円 491"/>
        <xdr:cNvSpPr/>
      </xdr:nvSpPr>
      <xdr:spPr>
        <a:xfrm>
          <a:off x="9588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37685</xdr:rowOff>
    </xdr:from>
    <xdr:ext cx="534377" cy="259045"/>
    <xdr:sp macro="" textlink="">
      <xdr:nvSpPr>
        <xdr:cNvPr id="493" name="テキスト ボックス 492"/>
        <xdr:cNvSpPr txBox="1"/>
      </xdr:nvSpPr>
      <xdr:spPr>
        <a:xfrm>
          <a:off x="9372111" y="16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46876</xdr:rowOff>
    </xdr:from>
    <xdr:to>
      <xdr:col>46</xdr:col>
      <xdr:colOff>38100</xdr:colOff>
      <xdr:row>96</xdr:row>
      <xdr:rowOff>148476</xdr:rowOff>
    </xdr:to>
    <xdr:sp macro="" textlink="">
      <xdr:nvSpPr>
        <xdr:cNvPr id="494" name="楕円 493"/>
        <xdr:cNvSpPr/>
      </xdr:nvSpPr>
      <xdr:spPr>
        <a:xfrm>
          <a:off x="8699500" y="165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139603</xdr:rowOff>
    </xdr:from>
    <xdr:ext cx="534377" cy="259045"/>
    <xdr:sp macro="" textlink="">
      <xdr:nvSpPr>
        <xdr:cNvPr id="495" name="テキスト ボックス 494"/>
        <xdr:cNvSpPr txBox="1"/>
      </xdr:nvSpPr>
      <xdr:spPr>
        <a:xfrm>
          <a:off x="8483111" y="165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132981</xdr:rowOff>
    </xdr:from>
    <xdr:to>
      <xdr:col>41</xdr:col>
      <xdr:colOff>101600</xdr:colOff>
      <xdr:row>97</xdr:row>
      <xdr:rowOff>63131</xdr:rowOff>
    </xdr:to>
    <xdr:sp macro="" textlink="">
      <xdr:nvSpPr>
        <xdr:cNvPr id="496" name="楕円 495"/>
        <xdr:cNvSpPr/>
      </xdr:nvSpPr>
      <xdr:spPr>
        <a:xfrm>
          <a:off x="7810500" y="16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54258</xdr:rowOff>
    </xdr:from>
    <xdr:ext cx="534377" cy="259045"/>
    <xdr:sp macro="" textlink="">
      <xdr:nvSpPr>
        <xdr:cNvPr id="497" name="テキスト ボックス 496"/>
        <xdr:cNvSpPr txBox="1"/>
      </xdr:nvSpPr>
      <xdr:spPr>
        <a:xfrm>
          <a:off x="7594111" y="166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51733</xdr:rowOff>
    </xdr:from>
    <xdr:to>
      <xdr:col>36</xdr:col>
      <xdr:colOff>165100</xdr:colOff>
      <xdr:row>97</xdr:row>
      <xdr:rowOff>153333</xdr:rowOff>
    </xdr:to>
    <xdr:sp macro="" textlink="">
      <xdr:nvSpPr>
        <xdr:cNvPr id="498" name="楕円 497"/>
        <xdr:cNvSpPr/>
      </xdr:nvSpPr>
      <xdr:spPr>
        <a:xfrm>
          <a:off x="6921500" y="16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144460</xdr:rowOff>
    </xdr:from>
    <xdr:ext cx="534377" cy="259045"/>
    <xdr:sp macro="" textlink="">
      <xdr:nvSpPr>
        <xdr:cNvPr id="499" name="テキスト ボックス 498"/>
        <xdr:cNvSpPr txBox="1"/>
      </xdr:nvSpPr>
      <xdr:spPr>
        <a:xfrm>
          <a:off x="6705111" y="167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0" name="テキスト ボックス 50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2" name="テキスト ボックス 51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46736</xdr:rowOff>
    </xdr:from>
    <xdr:to>
      <xdr:col>85</xdr:col>
      <xdr:colOff>126364</xdr:colOff>
      <xdr:row>38</xdr:row>
      <xdr:rowOff>117348</xdr:rowOff>
    </xdr:to>
    <xdr:cxnSp macro="">
      <xdr:nvCxnSpPr>
        <xdr:cNvPr id="524" name="直線コネクタ 523"/>
        <xdr:cNvCxnSpPr/>
      </xdr:nvCxnSpPr>
      <xdr:spPr>
        <a:xfrm flipV="1">
          <a:off x="16317595" y="5361686"/>
          <a:ext cx="1269" cy="1270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121175</xdr:rowOff>
    </xdr:from>
    <xdr:ext cx="534377" cy="259045"/>
    <xdr:sp macro="" textlink="">
      <xdr:nvSpPr>
        <xdr:cNvPr id="525" name="消防費最小値テキスト"/>
        <xdr:cNvSpPr txBox="1"/>
      </xdr:nvSpPr>
      <xdr:spPr>
        <a:xfrm>
          <a:off x="16370300" y="66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117348</xdr:rowOff>
    </xdr:from>
    <xdr:to>
      <xdr:col>86</xdr:col>
      <xdr:colOff>25400</xdr:colOff>
      <xdr:row>38</xdr:row>
      <xdr:rowOff>117348</xdr:rowOff>
    </xdr:to>
    <xdr:cxnSp macro="">
      <xdr:nvCxnSpPr>
        <xdr:cNvPr id="526" name="直線コネクタ 525"/>
        <xdr:cNvCxnSpPr/>
      </xdr:nvCxnSpPr>
      <xdr:spPr>
        <a:xfrm>
          <a:off x="16230600" y="663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164863</xdr:rowOff>
    </xdr:from>
    <xdr:ext cx="534377" cy="259045"/>
    <xdr:sp macro="" textlink="">
      <xdr:nvSpPr>
        <xdr:cNvPr id="527" name="消防費最大値テキスト"/>
        <xdr:cNvSpPr txBox="1"/>
      </xdr:nvSpPr>
      <xdr:spPr>
        <a:xfrm>
          <a:off x="16370300" y="51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46736</xdr:rowOff>
    </xdr:from>
    <xdr:to>
      <xdr:col>86</xdr:col>
      <xdr:colOff>25400</xdr:colOff>
      <xdr:row>31</xdr:row>
      <xdr:rowOff>46736</xdr:rowOff>
    </xdr:to>
    <xdr:cxnSp macro="">
      <xdr:nvCxnSpPr>
        <xdr:cNvPr id="528" name="直線コネクタ 527"/>
        <xdr:cNvCxnSpPr/>
      </xdr:nvCxnSpPr>
      <xdr:spPr>
        <a:xfrm>
          <a:off x="16230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39624</xdr:rowOff>
    </xdr:from>
    <xdr:to>
      <xdr:col>85</xdr:col>
      <xdr:colOff>127000</xdr:colOff>
      <xdr:row>36</xdr:row>
      <xdr:rowOff>166116</xdr:rowOff>
    </xdr:to>
    <xdr:cxnSp macro="">
      <xdr:nvCxnSpPr>
        <xdr:cNvPr id="529" name="直線コネクタ 528"/>
        <xdr:cNvCxnSpPr/>
      </xdr:nvCxnSpPr>
      <xdr:spPr>
        <a:xfrm flipV="1">
          <a:off x="15481300" y="6211824"/>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66692</xdr:rowOff>
    </xdr:from>
    <xdr:ext cx="534377" cy="259045"/>
    <xdr:sp macro="" textlink="">
      <xdr:nvSpPr>
        <xdr:cNvPr id="530" name="消防費平均値テキスト"/>
        <xdr:cNvSpPr txBox="1"/>
      </xdr:nvSpPr>
      <xdr:spPr>
        <a:xfrm>
          <a:off x="16370300" y="572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43815</xdr:rowOff>
    </xdr:from>
    <xdr:to>
      <xdr:col>85</xdr:col>
      <xdr:colOff>177800</xdr:colOff>
      <xdr:row>34</xdr:row>
      <xdr:rowOff>145415</xdr:rowOff>
    </xdr:to>
    <xdr:sp macro="" textlink="">
      <xdr:nvSpPr>
        <xdr:cNvPr id="531" name="フローチャート: 判断 530"/>
        <xdr:cNvSpPr/>
      </xdr:nvSpPr>
      <xdr:spPr>
        <a:xfrm>
          <a:off x="162687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96012</xdr:rowOff>
    </xdr:from>
    <xdr:to>
      <xdr:col>81</xdr:col>
      <xdr:colOff>50800</xdr:colOff>
      <xdr:row>36</xdr:row>
      <xdr:rowOff>166116</xdr:rowOff>
    </xdr:to>
    <xdr:cxnSp macro="">
      <xdr:nvCxnSpPr>
        <xdr:cNvPr id="532" name="直線コネクタ 531"/>
        <xdr:cNvCxnSpPr/>
      </xdr:nvCxnSpPr>
      <xdr:spPr>
        <a:xfrm>
          <a:off x="14592300" y="5753862"/>
          <a:ext cx="889000" cy="5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16637</xdr:rowOff>
    </xdr:from>
    <xdr:to>
      <xdr:col>81</xdr:col>
      <xdr:colOff>101600</xdr:colOff>
      <xdr:row>34</xdr:row>
      <xdr:rowOff>118237</xdr:rowOff>
    </xdr:to>
    <xdr:sp macro="" textlink="">
      <xdr:nvSpPr>
        <xdr:cNvPr id="533" name="フローチャート: 判断 532"/>
        <xdr:cNvSpPr/>
      </xdr:nvSpPr>
      <xdr:spPr>
        <a:xfrm>
          <a:off x="15430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134764</xdr:rowOff>
    </xdr:from>
    <xdr:ext cx="534377" cy="259045"/>
    <xdr:sp macro="" textlink="">
      <xdr:nvSpPr>
        <xdr:cNvPr id="534" name="テキスト ボックス 533"/>
        <xdr:cNvSpPr txBox="1"/>
      </xdr:nvSpPr>
      <xdr:spPr>
        <a:xfrm>
          <a:off x="15214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161417</xdr:rowOff>
    </xdr:from>
    <xdr:to>
      <xdr:col>76</xdr:col>
      <xdr:colOff>114300</xdr:colOff>
      <xdr:row>33</xdr:row>
      <xdr:rowOff>96012</xdr:rowOff>
    </xdr:to>
    <xdr:cxnSp macro="">
      <xdr:nvCxnSpPr>
        <xdr:cNvPr id="535" name="直線コネクタ 534"/>
        <xdr:cNvCxnSpPr/>
      </xdr:nvCxnSpPr>
      <xdr:spPr>
        <a:xfrm>
          <a:off x="13703300" y="5647817"/>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6" name="フローチャート: 判断 535"/>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26687</xdr:rowOff>
    </xdr:from>
    <xdr:ext cx="534377" cy="259045"/>
    <xdr:sp macro="" textlink="">
      <xdr:nvSpPr>
        <xdr:cNvPr id="537" name="テキスト ボックス 536"/>
        <xdr:cNvSpPr txBox="1"/>
      </xdr:nvSpPr>
      <xdr:spPr>
        <a:xfrm>
          <a:off x="14325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161417</xdr:rowOff>
    </xdr:from>
    <xdr:to>
      <xdr:col>71</xdr:col>
      <xdr:colOff>177800</xdr:colOff>
      <xdr:row>36</xdr:row>
      <xdr:rowOff>49784</xdr:rowOff>
    </xdr:to>
    <xdr:cxnSp macro="">
      <xdr:nvCxnSpPr>
        <xdr:cNvPr id="538" name="直線コネクタ 537"/>
        <xdr:cNvCxnSpPr/>
      </xdr:nvCxnSpPr>
      <xdr:spPr>
        <a:xfrm flipV="1">
          <a:off x="12814300" y="5647817"/>
          <a:ext cx="889000" cy="5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146050</xdr:rowOff>
    </xdr:from>
    <xdr:to>
      <xdr:col>72</xdr:col>
      <xdr:colOff>38100</xdr:colOff>
      <xdr:row>36</xdr:row>
      <xdr:rowOff>76200</xdr:rowOff>
    </xdr:to>
    <xdr:sp macro="" textlink="">
      <xdr:nvSpPr>
        <xdr:cNvPr id="539" name="フローチャート: 判断 538"/>
        <xdr:cNvSpPr/>
      </xdr:nvSpPr>
      <xdr:spPr>
        <a:xfrm>
          <a:off x="13652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67327</xdr:rowOff>
    </xdr:from>
    <xdr:ext cx="534377" cy="259045"/>
    <xdr:sp macro="" textlink="">
      <xdr:nvSpPr>
        <xdr:cNvPr id="540" name="テキスト ボックス 539"/>
        <xdr:cNvSpPr txBox="1"/>
      </xdr:nvSpPr>
      <xdr:spPr>
        <a:xfrm>
          <a:off x="13436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139573</xdr:rowOff>
    </xdr:from>
    <xdr:to>
      <xdr:col>67</xdr:col>
      <xdr:colOff>101600</xdr:colOff>
      <xdr:row>36</xdr:row>
      <xdr:rowOff>69723</xdr:rowOff>
    </xdr:to>
    <xdr:sp macro="" textlink="">
      <xdr:nvSpPr>
        <xdr:cNvPr id="541" name="フローチャート: 判断 540"/>
        <xdr:cNvSpPr/>
      </xdr:nvSpPr>
      <xdr:spPr>
        <a:xfrm>
          <a:off x="1276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86250</xdr:rowOff>
    </xdr:from>
    <xdr:ext cx="534377" cy="259045"/>
    <xdr:sp macro="" textlink="">
      <xdr:nvSpPr>
        <xdr:cNvPr id="542" name="テキスト ボックス 541"/>
        <xdr:cNvSpPr txBox="1"/>
      </xdr:nvSpPr>
      <xdr:spPr>
        <a:xfrm>
          <a:off x="12547111" y="59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160274</xdr:rowOff>
    </xdr:from>
    <xdr:to>
      <xdr:col>85</xdr:col>
      <xdr:colOff>177800</xdr:colOff>
      <xdr:row>36</xdr:row>
      <xdr:rowOff>90424</xdr:rowOff>
    </xdr:to>
    <xdr:sp macro="" textlink="">
      <xdr:nvSpPr>
        <xdr:cNvPr id="548" name="楕円 547"/>
        <xdr:cNvSpPr/>
      </xdr:nvSpPr>
      <xdr:spPr>
        <a:xfrm>
          <a:off x="162687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138701</xdr:rowOff>
    </xdr:from>
    <xdr:ext cx="534377" cy="259045"/>
    <xdr:sp macro="" textlink="">
      <xdr:nvSpPr>
        <xdr:cNvPr id="549" name="消防費該当値テキスト"/>
        <xdr:cNvSpPr txBox="1"/>
      </xdr:nvSpPr>
      <xdr:spPr>
        <a:xfrm>
          <a:off x="16370300" y="6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115316</xdr:rowOff>
    </xdr:from>
    <xdr:to>
      <xdr:col>81</xdr:col>
      <xdr:colOff>101600</xdr:colOff>
      <xdr:row>37</xdr:row>
      <xdr:rowOff>45466</xdr:rowOff>
    </xdr:to>
    <xdr:sp macro="" textlink="">
      <xdr:nvSpPr>
        <xdr:cNvPr id="550" name="楕円 549"/>
        <xdr:cNvSpPr/>
      </xdr:nvSpPr>
      <xdr:spPr>
        <a:xfrm>
          <a:off x="154305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36593</xdr:rowOff>
    </xdr:from>
    <xdr:ext cx="534377" cy="259045"/>
    <xdr:sp macro="" textlink="">
      <xdr:nvSpPr>
        <xdr:cNvPr id="551" name="テキスト ボックス 550"/>
        <xdr:cNvSpPr txBox="1"/>
      </xdr:nvSpPr>
      <xdr:spPr>
        <a:xfrm>
          <a:off x="15214111" y="63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45212</xdr:rowOff>
    </xdr:from>
    <xdr:to>
      <xdr:col>76</xdr:col>
      <xdr:colOff>165100</xdr:colOff>
      <xdr:row>33</xdr:row>
      <xdr:rowOff>146812</xdr:rowOff>
    </xdr:to>
    <xdr:sp macro="" textlink="">
      <xdr:nvSpPr>
        <xdr:cNvPr id="552" name="楕円 551"/>
        <xdr:cNvSpPr/>
      </xdr:nvSpPr>
      <xdr:spPr>
        <a:xfrm>
          <a:off x="14541500" y="57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163339</xdr:rowOff>
    </xdr:from>
    <xdr:ext cx="534377" cy="259045"/>
    <xdr:sp macro="" textlink="">
      <xdr:nvSpPr>
        <xdr:cNvPr id="553" name="テキスト ボックス 552"/>
        <xdr:cNvSpPr txBox="1"/>
      </xdr:nvSpPr>
      <xdr:spPr>
        <a:xfrm>
          <a:off x="14325111" y="547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110617</xdr:rowOff>
    </xdr:from>
    <xdr:to>
      <xdr:col>72</xdr:col>
      <xdr:colOff>38100</xdr:colOff>
      <xdr:row>33</xdr:row>
      <xdr:rowOff>40767</xdr:rowOff>
    </xdr:to>
    <xdr:sp macro="" textlink="">
      <xdr:nvSpPr>
        <xdr:cNvPr id="554" name="楕円 553"/>
        <xdr:cNvSpPr/>
      </xdr:nvSpPr>
      <xdr:spPr>
        <a:xfrm>
          <a:off x="13652500" y="55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57294</xdr:rowOff>
    </xdr:from>
    <xdr:ext cx="534377" cy="259045"/>
    <xdr:sp macro="" textlink="">
      <xdr:nvSpPr>
        <xdr:cNvPr id="555" name="テキスト ボックス 554"/>
        <xdr:cNvSpPr txBox="1"/>
      </xdr:nvSpPr>
      <xdr:spPr>
        <a:xfrm>
          <a:off x="13436111" y="53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170434</xdr:rowOff>
    </xdr:from>
    <xdr:to>
      <xdr:col>67</xdr:col>
      <xdr:colOff>101600</xdr:colOff>
      <xdr:row>36</xdr:row>
      <xdr:rowOff>100584</xdr:rowOff>
    </xdr:to>
    <xdr:sp macro="" textlink="">
      <xdr:nvSpPr>
        <xdr:cNvPr id="556" name="楕円 555"/>
        <xdr:cNvSpPr/>
      </xdr:nvSpPr>
      <xdr:spPr>
        <a:xfrm>
          <a:off x="12763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91711</xdr:rowOff>
    </xdr:from>
    <xdr:ext cx="534377" cy="259045"/>
    <xdr:sp macro="" textlink="">
      <xdr:nvSpPr>
        <xdr:cNvPr id="557" name="テキスト ボックス 556"/>
        <xdr:cNvSpPr txBox="1"/>
      </xdr:nvSpPr>
      <xdr:spPr>
        <a:xfrm>
          <a:off x="12547111" y="62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6" name="テキスト ボックス 57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68549</xdr:rowOff>
    </xdr:from>
    <xdr:to>
      <xdr:col>85</xdr:col>
      <xdr:colOff>126364</xdr:colOff>
      <xdr:row>57</xdr:row>
      <xdr:rowOff>74664</xdr:rowOff>
    </xdr:to>
    <xdr:cxnSp macro="">
      <xdr:nvCxnSpPr>
        <xdr:cNvPr id="582" name="直線コネクタ 581"/>
        <xdr:cNvCxnSpPr/>
      </xdr:nvCxnSpPr>
      <xdr:spPr>
        <a:xfrm flipV="1">
          <a:off x="16317595" y="8641049"/>
          <a:ext cx="1269" cy="120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78491</xdr:rowOff>
    </xdr:from>
    <xdr:ext cx="534377" cy="259045"/>
    <xdr:sp macro="" textlink="">
      <xdr:nvSpPr>
        <xdr:cNvPr id="583" name="教育費最小値テキスト"/>
        <xdr:cNvSpPr txBox="1"/>
      </xdr:nvSpPr>
      <xdr:spPr>
        <a:xfrm>
          <a:off x="16370300" y="98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74664</xdr:rowOff>
    </xdr:from>
    <xdr:to>
      <xdr:col>86</xdr:col>
      <xdr:colOff>25400</xdr:colOff>
      <xdr:row>57</xdr:row>
      <xdr:rowOff>74664</xdr:rowOff>
    </xdr:to>
    <xdr:cxnSp macro="">
      <xdr:nvCxnSpPr>
        <xdr:cNvPr id="584" name="直線コネクタ 583"/>
        <xdr:cNvCxnSpPr/>
      </xdr:nvCxnSpPr>
      <xdr:spPr>
        <a:xfrm>
          <a:off x="16230600" y="984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15226</xdr:rowOff>
    </xdr:from>
    <xdr:ext cx="534377" cy="259045"/>
    <xdr:sp macro="" textlink="">
      <xdr:nvSpPr>
        <xdr:cNvPr id="585" name="教育費最大値テキスト"/>
        <xdr:cNvSpPr txBox="1"/>
      </xdr:nvSpPr>
      <xdr:spPr>
        <a:xfrm>
          <a:off x="16370300" y="84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68549</xdr:rowOff>
    </xdr:from>
    <xdr:to>
      <xdr:col>86</xdr:col>
      <xdr:colOff>25400</xdr:colOff>
      <xdr:row>50</xdr:row>
      <xdr:rowOff>68549</xdr:rowOff>
    </xdr:to>
    <xdr:cxnSp macro="">
      <xdr:nvCxnSpPr>
        <xdr:cNvPr id="586" name="直線コネクタ 585"/>
        <xdr:cNvCxnSpPr/>
      </xdr:nvCxnSpPr>
      <xdr:spPr>
        <a:xfrm>
          <a:off x="16230600" y="8641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74664</xdr:rowOff>
    </xdr:from>
    <xdr:to>
      <xdr:col>85</xdr:col>
      <xdr:colOff>127000</xdr:colOff>
      <xdr:row>57</xdr:row>
      <xdr:rowOff>107791</xdr:rowOff>
    </xdr:to>
    <xdr:cxnSp macro="">
      <xdr:nvCxnSpPr>
        <xdr:cNvPr id="587" name="直線コネクタ 586"/>
        <xdr:cNvCxnSpPr/>
      </xdr:nvCxnSpPr>
      <xdr:spPr>
        <a:xfrm flipV="1">
          <a:off x="15481300" y="9847314"/>
          <a:ext cx="838200" cy="3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161459</xdr:rowOff>
    </xdr:from>
    <xdr:ext cx="534377" cy="259045"/>
    <xdr:sp macro="" textlink="">
      <xdr:nvSpPr>
        <xdr:cNvPr id="588" name="教育費平均値テキスト"/>
        <xdr:cNvSpPr txBox="1"/>
      </xdr:nvSpPr>
      <xdr:spPr>
        <a:xfrm>
          <a:off x="16370300" y="924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138582</xdr:rowOff>
    </xdr:from>
    <xdr:to>
      <xdr:col>85</xdr:col>
      <xdr:colOff>177800</xdr:colOff>
      <xdr:row>55</xdr:row>
      <xdr:rowOff>68732</xdr:rowOff>
    </xdr:to>
    <xdr:sp macro="" textlink="">
      <xdr:nvSpPr>
        <xdr:cNvPr id="589" name="フローチャート: 判断 588"/>
        <xdr:cNvSpPr/>
      </xdr:nvSpPr>
      <xdr:spPr>
        <a:xfrm>
          <a:off x="16268700" y="93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170942</xdr:rowOff>
    </xdr:from>
    <xdr:to>
      <xdr:col>81</xdr:col>
      <xdr:colOff>50800</xdr:colOff>
      <xdr:row>57</xdr:row>
      <xdr:rowOff>107791</xdr:rowOff>
    </xdr:to>
    <xdr:cxnSp macro="">
      <xdr:nvCxnSpPr>
        <xdr:cNvPr id="590" name="直線コネクタ 589"/>
        <xdr:cNvCxnSpPr/>
      </xdr:nvCxnSpPr>
      <xdr:spPr>
        <a:xfrm>
          <a:off x="14592300" y="9772142"/>
          <a:ext cx="889000" cy="1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154432</xdr:rowOff>
    </xdr:from>
    <xdr:to>
      <xdr:col>81</xdr:col>
      <xdr:colOff>101600</xdr:colOff>
      <xdr:row>55</xdr:row>
      <xdr:rowOff>84582</xdr:rowOff>
    </xdr:to>
    <xdr:sp macro="" textlink="">
      <xdr:nvSpPr>
        <xdr:cNvPr id="591" name="フローチャート: 判断 590"/>
        <xdr:cNvSpPr/>
      </xdr:nvSpPr>
      <xdr:spPr>
        <a:xfrm>
          <a:off x="15430500" y="94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101109</xdr:rowOff>
    </xdr:from>
    <xdr:ext cx="534377" cy="259045"/>
    <xdr:sp macro="" textlink="">
      <xdr:nvSpPr>
        <xdr:cNvPr id="592" name="テキスト ボックス 591"/>
        <xdr:cNvSpPr txBox="1"/>
      </xdr:nvSpPr>
      <xdr:spPr>
        <a:xfrm>
          <a:off x="15214111" y="91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170942</xdr:rowOff>
    </xdr:from>
    <xdr:to>
      <xdr:col>76</xdr:col>
      <xdr:colOff>114300</xdr:colOff>
      <xdr:row>57</xdr:row>
      <xdr:rowOff>37040</xdr:rowOff>
    </xdr:to>
    <xdr:cxnSp macro="">
      <xdr:nvCxnSpPr>
        <xdr:cNvPr id="593" name="直線コネクタ 592"/>
        <xdr:cNvCxnSpPr/>
      </xdr:nvCxnSpPr>
      <xdr:spPr>
        <a:xfrm flipV="1">
          <a:off x="13703300" y="9772142"/>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121018</xdr:rowOff>
    </xdr:from>
    <xdr:to>
      <xdr:col>76</xdr:col>
      <xdr:colOff>165100</xdr:colOff>
      <xdr:row>55</xdr:row>
      <xdr:rowOff>51168</xdr:rowOff>
    </xdr:to>
    <xdr:sp macro="" textlink="">
      <xdr:nvSpPr>
        <xdr:cNvPr id="594" name="フローチャート: 判断 593"/>
        <xdr:cNvSpPr/>
      </xdr:nvSpPr>
      <xdr:spPr>
        <a:xfrm>
          <a:off x="14541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67695</xdr:rowOff>
    </xdr:from>
    <xdr:ext cx="534377" cy="259045"/>
    <xdr:sp macro="" textlink="">
      <xdr:nvSpPr>
        <xdr:cNvPr id="595" name="テキスト ボックス 594"/>
        <xdr:cNvSpPr txBox="1"/>
      </xdr:nvSpPr>
      <xdr:spPr>
        <a:xfrm>
          <a:off x="14325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37040</xdr:rowOff>
    </xdr:from>
    <xdr:to>
      <xdr:col>71</xdr:col>
      <xdr:colOff>177800</xdr:colOff>
      <xdr:row>57</xdr:row>
      <xdr:rowOff>127946</xdr:rowOff>
    </xdr:to>
    <xdr:cxnSp macro="">
      <xdr:nvCxnSpPr>
        <xdr:cNvPr id="596" name="直線コネクタ 595"/>
        <xdr:cNvCxnSpPr/>
      </xdr:nvCxnSpPr>
      <xdr:spPr>
        <a:xfrm flipV="1">
          <a:off x="12814300" y="9809690"/>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12471</xdr:rowOff>
    </xdr:from>
    <xdr:to>
      <xdr:col>72</xdr:col>
      <xdr:colOff>38100</xdr:colOff>
      <xdr:row>55</xdr:row>
      <xdr:rowOff>114071</xdr:rowOff>
    </xdr:to>
    <xdr:sp macro="" textlink="">
      <xdr:nvSpPr>
        <xdr:cNvPr id="597" name="フローチャート: 判断 596"/>
        <xdr:cNvSpPr/>
      </xdr:nvSpPr>
      <xdr:spPr>
        <a:xfrm>
          <a:off x="13652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130598</xdr:rowOff>
    </xdr:from>
    <xdr:ext cx="534377" cy="259045"/>
    <xdr:sp macro="" textlink="">
      <xdr:nvSpPr>
        <xdr:cNvPr id="598" name="テキスト ボックス 597"/>
        <xdr:cNvSpPr txBox="1"/>
      </xdr:nvSpPr>
      <xdr:spPr>
        <a:xfrm>
          <a:off x="13436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101054</xdr:rowOff>
    </xdr:from>
    <xdr:to>
      <xdr:col>67</xdr:col>
      <xdr:colOff>101600</xdr:colOff>
      <xdr:row>56</xdr:row>
      <xdr:rowOff>31204</xdr:rowOff>
    </xdr:to>
    <xdr:sp macro="" textlink="">
      <xdr:nvSpPr>
        <xdr:cNvPr id="599" name="フローチャート: 判断 598"/>
        <xdr:cNvSpPr/>
      </xdr:nvSpPr>
      <xdr:spPr>
        <a:xfrm>
          <a:off x="12763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47731</xdr:rowOff>
    </xdr:from>
    <xdr:ext cx="534377" cy="259045"/>
    <xdr:sp macro="" textlink="">
      <xdr:nvSpPr>
        <xdr:cNvPr id="600" name="テキスト ボックス 599"/>
        <xdr:cNvSpPr txBox="1"/>
      </xdr:nvSpPr>
      <xdr:spPr>
        <a:xfrm>
          <a:off x="12547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23864</xdr:rowOff>
    </xdr:from>
    <xdr:to>
      <xdr:col>85</xdr:col>
      <xdr:colOff>177800</xdr:colOff>
      <xdr:row>57</xdr:row>
      <xdr:rowOff>125464</xdr:rowOff>
    </xdr:to>
    <xdr:sp macro="" textlink="">
      <xdr:nvSpPr>
        <xdr:cNvPr id="606" name="楕円 605"/>
        <xdr:cNvSpPr/>
      </xdr:nvSpPr>
      <xdr:spPr>
        <a:xfrm>
          <a:off x="16268700" y="97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110241</xdr:rowOff>
    </xdr:from>
    <xdr:ext cx="534377" cy="259045"/>
    <xdr:sp macro="" textlink="">
      <xdr:nvSpPr>
        <xdr:cNvPr id="607" name="教育費該当値テキスト"/>
        <xdr:cNvSpPr txBox="1"/>
      </xdr:nvSpPr>
      <xdr:spPr>
        <a:xfrm>
          <a:off x="16370300" y="97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56991</xdr:rowOff>
    </xdr:from>
    <xdr:to>
      <xdr:col>81</xdr:col>
      <xdr:colOff>101600</xdr:colOff>
      <xdr:row>57</xdr:row>
      <xdr:rowOff>158591</xdr:rowOff>
    </xdr:to>
    <xdr:sp macro="" textlink="">
      <xdr:nvSpPr>
        <xdr:cNvPr id="608" name="楕円 607"/>
        <xdr:cNvSpPr/>
      </xdr:nvSpPr>
      <xdr:spPr>
        <a:xfrm>
          <a:off x="15430500" y="98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149718</xdr:rowOff>
    </xdr:from>
    <xdr:ext cx="534377" cy="259045"/>
    <xdr:sp macro="" textlink="">
      <xdr:nvSpPr>
        <xdr:cNvPr id="609" name="テキスト ボックス 608"/>
        <xdr:cNvSpPr txBox="1"/>
      </xdr:nvSpPr>
      <xdr:spPr>
        <a:xfrm>
          <a:off x="15214111" y="99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120142</xdr:rowOff>
    </xdr:from>
    <xdr:to>
      <xdr:col>76</xdr:col>
      <xdr:colOff>165100</xdr:colOff>
      <xdr:row>57</xdr:row>
      <xdr:rowOff>50292</xdr:rowOff>
    </xdr:to>
    <xdr:sp macro="" textlink="">
      <xdr:nvSpPr>
        <xdr:cNvPr id="610" name="楕円 609"/>
        <xdr:cNvSpPr/>
      </xdr:nvSpPr>
      <xdr:spPr>
        <a:xfrm>
          <a:off x="145415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41419</xdr:rowOff>
    </xdr:from>
    <xdr:ext cx="534377" cy="259045"/>
    <xdr:sp macro="" textlink="">
      <xdr:nvSpPr>
        <xdr:cNvPr id="611" name="テキスト ボックス 610"/>
        <xdr:cNvSpPr txBox="1"/>
      </xdr:nvSpPr>
      <xdr:spPr>
        <a:xfrm>
          <a:off x="14325111" y="98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157690</xdr:rowOff>
    </xdr:from>
    <xdr:to>
      <xdr:col>72</xdr:col>
      <xdr:colOff>38100</xdr:colOff>
      <xdr:row>57</xdr:row>
      <xdr:rowOff>87840</xdr:rowOff>
    </xdr:to>
    <xdr:sp macro="" textlink="">
      <xdr:nvSpPr>
        <xdr:cNvPr id="612" name="楕円 611"/>
        <xdr:cNvSpPr/>
      </xdr:nvSpPr>
      <xdr:spPr>
        <a:xfrm>
          <a:off x="136525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78967</xdr:rowOff>
    </xdr:from>
    <xdr:ext cx="534377" cy="259045"/>
    <xdr:sp macro="" textlink="">
      <xdr:nvSpPr>
        <xdr:cNvPr id="613" name="テキスト ボックス 612"/>
        <xdr:cNvSpPr txBox="1"/>
      </xdr:nvSpPr>
      <xdr:spPr>
        <a:xfrm>
          <a:off x="13436111" y="98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77146</xdr:rowOff>
    </xdr:from>
    <xdr:to>
      <xdr:col>67</xdr:col>
      <xdr:colOff>101600</xdr:colOff>
      <xdr:row>58</xdr:row>
      <xdr:rowOff>7296</xdr:rowOff>
    </xdr:to>
    <xdr:sp macro="" textlink="">
      <xdr:nvSpPr>
        <xdr:cNvPr id="614" name="楕円 613"/>
        <xdr:cNvSpPr/>
      </xdr:nvSpPr>
      <xdr:spPr>
        <a:xfrm>
          <a:off x="12763500" y="9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169873</xdr:rowOff>
    </xdr:from>
    <xdr:ext cx="534377" cy="259045"/>
    <xdr:sp macro="" textlink="">
      <xdr:nvSpPr>
        <xdr:cNvPr id="615" name="テキスト ボックス 614"/>
        <xdr:cNvSpPr txBox="1"/>
      </xdr:nvSpPr>
      <xdr:spPr>
        <a:xfrm>
          <a:off x="12547111" y="9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9" name="テキスト ボックス 628"/>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75967</xdr:rowOff>
    </xdr:from>
    <xdr:to>
      <xdr:col>85</xdr:col>
      <xdr:colOff>126364</xdr:colOff>
      <xdr:row>78</xdr:row>
      <xdr:rowOff>139700</xdr:rowOff>
    </xdr:to>
    <xdr:cxnSp macro="">
      <xdr:nvCxnSpPr>
        <xdr:cNvPr id="637" name="直線コネクタ 636"/>
        <xdr:cNvCxnSpPr/>
      </xdr:nvCxnSpPr>
      <xdr:spPr>
        <a:xfrm flipV="1">
          <a:off x="16317595" y="12077467"/>
          <a:ext cx="1269" cy="1435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22644</xdr:rowOff>
    </xdr:from>
    <xdr:ext cx="534377" cy="259045"/>
    <xdr:sp macro="" textlink="">
      <xdr:nvSpPr>
        <xdr:cNvPr id="640" name="災害復旧費最大値テキスト"/>
        <xdr:cNvSpPr txBox="1"/>
      </xdr:nvSpPr>
      <xdr:spPr>
        <a:xfrm>
          <a:off x="16370300" y="118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75967</xdr:rowOff>
    </xdr:from>
    <xdr:to>
      <xdr:col>86</xdr:col>
      <xdr:colOff>25400</xdr:colOff>
      <xdr:row>70</xdr:row>
      <xdr:rowOff>75967</xdr:rowOff>
    </xdr:to>
    <xdr:cxnSp macro="">
      <xdr:nvCxnSpPr>
        <xdr:cNvPr id="641" name="直線コネクタ 640"/>
        <xdr:cNvCxnSpPr/>
      </xdr:nvCxnSpPr>
      <xdr:spPr>
        <a:xfrm>
          <a:off x="16230600" y="120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44935</xdr:rowOff>
    </xdr:from>
    <xdr:ext cx="469744" cy="259045"/>
    <xdr:sp macro="" textlink="">
      <xdr:nvSpPr>
        <xdr:cNvPr id="643" name="災害復旧費平均値テキスト"/>
        <xdr:cNvSpPr txBox="1"/>
      </xdr:nvSpPr>
      <xdr:spPr>
        <a:xfrm>
          <a:off x="16370300" y="1290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22058</xdr:rowOff>
    </xdr:from>
    <xdr:to>
      <xdr:col>85</xdr:col>
      <xdr:colOff>177800</xdr:colOff>
      <xdr:row>76</xdr:row>
      <xdr:rowOff>123658</xdr:rowOff>
    </xdr:to>
    <xdr:sp macro="" textlink="">
      <xdr:nvSpPr>
        <xdr:cNvPr id="644" name="フローチャート: 判断 643"/>
        <xdr:cNvSpPr/>
      </xdr:nvSpPr>
      <xdr:spPr>
        <a:xfrm>
          <a:off x="16268700" y="130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109708</xdr:rowOff>
    </xdr:from>
    <xdr:to>
      <xdr:col>81</xdr:col>
      <xdr:colOff>50800</xdr:colOff>
      <xdr:row>78</xdr:row>
      <xdr:rowOff>139700</xdr:rowOff>
    </xdr:to>
    <xdr:cxnSp macro="">
      <xdr:nvCxnSpPr>
        <xdr:cNvPr id="645" name="直線コネクタ 644"/>
        <xdr:cNvCxnSpPr/>
      </xdr:nvCxnSpPr>
      <xdr:spPr>
        <a:xfrm>
          <a:off x="14592300" y="1348280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25898</xdr:rowOff>
    </xdr:from>
    <xdr:to>
      <xdr:col>81</xdr:col>
      <xdr:colOff>101600</xdr:colOff>
      <xdr:row>72</xdr:row>
      <xdr:rowOff>127498</xdr:rowOff>
    </xdr:to>
    <xdr:sp macro="" textlink="">
      <xdr:nvSpPr>
        <xdr:cNvPr id="646" name="フローチャート: 判断 645"/>
        <xdr:cNvSpPr/>
      </xdr:nvSpPr>
      <xdr:spPr>
        <a:xfrm>
          <a:off x="15430500" y="123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144025</xdr:rowOff>
    </xdr:from>
    <xdr:ext cx="534377" cy="259045"/>
    <xdr:sp macro="" textlink="">
      <xdr:nvSpPr>
        <xdr:cNvPr id="647" name="テキスト ボックス 646"/>
        <xdr:cNvSpPr txBox="1"/>
      </xdr:nvSpPr>
      <xdr:spPr>
        <a:xfrm>
          <a:off x="15214111" y="121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106415</xdr:rowOff>
    </xdr:from>
    <xdr:to>
      <xdr:col>76</xdr:col>
      <xdr:colOff>114300</xdr:colOff>
      <xdr:row>78</xdr:row>
      <xdr:rowOff>109708</xdr:rowOff>
    </xdr:to>
    <xdr:cxnSp macro="">
      <xdr:nvCxnSpPr>
        <xdr:cNvPr id="648" name="直線コネクタ 647"/>
        <xdr:cNvCxnSpPr/>
      </xdr:nvCxnSpPr>
      <xdr:spPr>
        <a:xfrm>
          <a:off x="13703300" y="13479515"/>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36413</xdr:rowOff>
    </xdr:from>
    <xdr:to>
      <xdr:col>76</xdr:col>
      <xdr:colOff>165100</xdr:colOff>
      <xdr:row>76</xdr:row>
      <xdr:rowOff>138013</xdr:rowOff>
    </xdr:to>
    <xdr:sp macro="" textlink="">
      <xdr:nvSpPr>
        <xdr:cNvPr id="649" name="フローチャート: 判断 648"/>
        <xdr:cNvSpPr/>
      </xdr:nvSpPr>
      <xdr:spPr>
        <a:xfrm>
          <a:off x="14541500" y="1306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154540</xdr:rowOff>
    </xdr:from>
    <xdr:ext cx="469744" cy="259045"/>
    <xdr:sp macro="" textlink="">
      <xdr:nvSpPr>
        <xdr:cNvPr id="650" name="テキスト ボックス 649"/>
        <xdr:cNvSpPr txBox="1"/>
      </xdr:nvSpPr>
      <xdr:spPr>
        <a:xfrm>
          <a:off x="14357428" y="1284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106415</xdr:rowOff>
    </xdr:from>
    <xdr:to>
      <xdr:col>71</xdr:col>
      <xdr:colOff>177800</xdr:colOff>
      <xdr:row>78</xdr:row>
      <xdr:rowOff>139700</xdr:rowOff>
    </xdr:to>
    <xdr:cxnSp macro="">
      <xdr:nvCxnSpPr>
        <xdr:cNvPr id="651" name="直線コネクタ 650"/>
        <xdr:cNvCxnSpPr/>
      </xdr:nvCxnSpPr>
      <xdr:spPr>
        <a:xfrm flipV="1">
          <a:off x="12814300" y="13479515"/>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82956</xdr:rowOff>
    </xdr:from>
    <xdr:to>
      <xdr:col>72</xdr:col>
      <xdr:colOff>38100</xdr:colOff>
      <xdr:row>77</xdr:row>
      <xdr:rowOff>13106</xdr:rowOff>
    </xdr:to>
    <xdr:sp macro="" textlink="">
      <xdr:nvSpPr>
        <xdr:cNvPr id="652" name="フローチャート: 判断 651"/>
        <xdr:cNvSpPr/>
      </xdr:nvSpPr>
      <xdr:spPr>
        <a:xfrm>
          <a:off x="13652500" y="131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29633</xdr:rowOff>
    </xdr:from>
    <xdr:ext cx="469744" cy="259045"/>
    <xdr:sp macro="" textlink="">
      <xdr:nvSpPr>
        <xdr:cNvPr id="653" name="テキスト ボックス 652"/>
        <xdr:cNvSpPr txBox="1"/>
      </xdr:nvSpPr>
      <xdr:spPr>
        <a:xfrm>
          <a:off x="13468428" y="128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56164</xdr:rowOff>
    </xdr:from>
    <xdr:to>
      <xdr:col>67</xdr:col>
      <xdr:colOff>101600</xdr:colOff>
      <xdr:row>77</xdr:row>
      <xdr:rowOff>157764</xdr:rowOff>
    </xdr:to>
    <xdr:sp macro="" textlink="">
      <xdr:nvSpPr>
        <xdr:cNvPr id="654" name="フローチャート: 判断 653"/>
        <xdr:cNvSpPr/>
      </xdr:nvSpPr>
      <xdr:spPr>
        <a:xfrm>
          <a:off x="12763500" y="1325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2841</xdr:rowOff>
    </xdr:from>
    <xdr:ext cx="469744" cy="259045"/>
    <xdr:sp macro="" textlink="">
      <xdr:nvSpPr>
        <xdr:cNvPr id="655" name="テキスト ボックス 654"/>
        <xdr:cNvSpPr txBox="1"/>
      </xdr:nvSpPr>
      <xdr:spPr>
        <a:xfrm>
          <a:off x="12579428" y="1303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58908</xdr:rowOff>
    </xdr:from>
    <xdr:to>
      <xdr:col>76</xdr:col>
      <xdr:colOff>165100</xdr:colOff>
      <xdr:row>78</xdr:row>
      <xdr:rowOff>160508</xdr:rowOff>
    </xdr:to>
    <xdr:sp macro="" textlink="">
      <xdr:nvSpPr>
        <xdr:cNvPr id="665" name="楕円 664"/>
        <xdr:cNvSpPr/>
      </xdr:nvSpPr>
      <xdr:spPr>
        <a:xfrm>
          <a:off x="14541500" y="134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151635</xdr:rowOff>
    </xdr:from>
    <xdr:ext cx="378565" cy="259045"/>
    <xdr:sp macro="" textlink="">
      <xdr:nvSpPr>
        <xdr:cNvPr id="666" name="テキスト ボックス 665"/>
        <xdr:cNvSpPr txBox="1"/>
      </xdr:nvSpPr>
      <xdr:spPr>
        <a:xfrm>
          <a:off x="14403017" y="1352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55615</xdr:rowOff>
    </xdr:from>
    <xdr:to>
      <xdr:col>72</xdr:col>
      <xdr:colOff>38100</xdr:colOff>
      <xdr:row>78</xdr:row>
      <xdr:rowOff>157215</xdr:rowOff>
    </xdr:to>
    <xdr:sp macro="" textlink="">
      <xdr:nvSpPr>
        <xdr:cNvPr id="667" name="楕円 666"/>
        <xdr:cNvSpPr/>
      </xdr:nvSpPr>
      <xdr:spPr>
        <a:xfrm>
          <a:off x="13652500" y="13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148342</xdr:rowOff>
    </xdr:from>
    <xdr:ext cx="378565" cy="259045"/>
    <xdr:sp macro="" textlink="">
      <xdr:nvSpPr>
        <xdr:cNvPr id="668" name="テキスト ボックス 667"/>
        <xdr:cNvSpPr txBox="1"/>
      </xdr:nvSpPr>
      <xdr:spPr>
        <a:xfrm>
          <a:off x="13514017" y="13521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3" name="テキスト ボックス 68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95" name="直線コネクタ 694"/>
        <xdr:cNvCxnSpPr/>
      </xdr:nvCxnSpPr>
      <xdr:spPr>
        <a:xfrm flipV="1">
          <a:off x="16317595" y="15759615"/>
          <a:ext cx="1269" cy="119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96" name="公債費最小値テキスト"/>
        <xdr:cNvSpPr txBox="1"/>
      </xdr:nvSpPr>
      <xdr:spPr>
        <a:xfrm>
          <a:off x="16370300" y="169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97" name="直線コネクタ 696"/>
        <xdr:cNvCxnSpPr/>
      </xdr:nvCxnSpPr>
      <xdr:spPr>
        <a:xfrm>
          <a:off x="16230600" y="1695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98" name="公債費最大値テキスト"/>
        <xdr:cNvSpPr txBox="1"/>
      </xdr:nvSpPr>
      <xdr:spPr>
        <a:xfrm>
          <a:off x="16370300" y="155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99" name="直線コネクタ 698"/>
        <xdr:cNvCxnSpPr/>
      </xdr:nvCxnSpPr>
      <xdr:spPr>
        <a:xfrm>
          <a:off x="16230600" y="1575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150177</xdr:rowOff>
    </xdr:from>
    <xdr:to>
      <xdr:col>85</xdr:col>
      <xdr:colOff>127000</xdr:colOff>
      <xdr:row>99</xdr:row>
      <xdr:rowOff>11494</xdr:rowOff>
    </xdr:to>
    <xdr:cxnSp macro="">
      <xdr:nvCxnSpPr>
        <xdr:cNvPr id="700" name="直線コネクタ 699"/>
        <xdr:cNvCxnSpPr/>
      </xdr:nvCxnSpPr>
      <xdr:spPr>
        <a:xfrm flipV="1">
          <a:off x="15481300" y="1695227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121797</xdr:rowOff>
    </xdr:from>
    <xdr:ext cx="534377" cy="259045"/>
    <xdr:sp macro="" textlink="">
      <xdr:nvSpPr>
        <xdr:cNvPr id="701" name="公債費平均値テキスト"/>
        <xdr:cNvSpPr txBox="1"/>
      </xdr:nvSpPr>
      <xdr:spPr>
        <a:xfrm>
          <a:off x="16370300" y="160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702" name="フローチャート: 判断 701"/>
        <xdr:cNvSpPr/>
      </xdr:nvSpPr>
      <xdr:spPr>
        <a:xfrm>
          <a:off x="162687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11494</xdr:rowOff>
    </xdr:from>
    <xdr:to>
      <xdr:col>81</xdr:col>
      <xdr:colOff>50800</xdr:colOff>
      <xdr:row>99</xdr:row>
      <xdr:rowOff>33096</xdr:rowOff>
    </xdr:to>
    <xdr:cxnSp macro="">
      <xdr:nvCxnSpPr>
        <xdr:cNvPr id="703" name="直線コネクタ 702"/>
        <xdr:cNvCxnSpPr/>
      </xdr:nvCxnSpPr>
      <xdr:spPr>
        <a:xfrm flipV="1">
          <a:off x="14592300" y="16985044"/>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704" name="フローチャート: 判断 703"/>
        <xdr:cNvSpPr/>
      </xdr:nvSpPr>
      <xdr:spPr>
        <a:xfrm>
          <a:off x="15430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129398</xdr:rowOff>
    </xdr:from>
    <xdr:ext cx="534377" cy="259045"/>
    <xdr:sp macro="" textlink="">
      <xdr:nvSpPr>
        <xdr:cNvPr id="705" name="テキスト ボックス 704"/>
        <xdr:cNvSpPr txBox="1"/>
      </xdr:nvSpPr>
      <xdr:spPr>
        <a:xfrm>
          <a:off x="15214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25667</xdr:rowOff>
    </xdr:from>
    <xdr:to>
      <xdr:col>76</xdr:col>
      <xdr:colOff>114300</xdr:colOff>
      <xdr:row>99</xdr:row>
      <xdr:rowOff>33096</xdr:rowOff>
    </xdr:to>
    <xdr:cxnSp macro="">
      <xdr:nvCxnSpPr>
        <xdr:cNvPr id="706" name="直線コネクタ 705"/>
        <xdr:cNvCxnSpPr/>
      </xdr:nvCxnSpPr>
      <xdr:spPr>
        <a:xfrm>
          <a:off x="13703300" y="169992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29959</xdr:rowOff>
    </xdr:from>
    <xdr:to>
      <xdr:col>76</xdr:col>
      <xdr:colOff>165100</xdr:colOff>
      <xdr:row>96</xdr:row>
      <xdr:rowOff>131559</xdr:rowOff>
    </xdr:to>
    <xdr:sp macro="" textlink="">
      <xdr:nvSpPr>
        <xdr:cNvPr id="707" name="フローチャート: 判断 706"/>
        <xdr:cNvSpPr/>
      </xdr:nvSpPr>
      <xdr:spPr>
        <a:xfrm>
          <a:off x="14541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148086</xdr:rowOff>
    </xdr:from>
    <xdr:ext cx="534377" cy="259045"/>
    <xdr:sp macro="" textlink="">
      <xdr:nvSpPr>
        <xdr:cNvPr id="708" name="テキスト ボックス 707"/>
        <xdr:cNvSpPr txBox="1"/>
      </xdr:nvSpPr>
      <xdr:spPr>
        <a:xfrm>
          <a:off x="14325111" y="162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25667</xdr:rowOff>
    </xdr:from>
    <xdr:to>
      <xdr:col>71</xdr:col>
      <xdr:colOff>177800</xdr:colOff>
      <xdr:row>99</xdr:row>
      <xdr:rowOff>39936</xdr:rowOff>
    </xdr:to>
    <xdr:cxnSp macro="">
      <xdr:nvCxnSpPr>
        <xdr:cNvPr id="709" name="直線コネクタ 708"/>
        <xdr:cNvCxnSpPr/>
      </xdr:nvCxnSpPr>
      <xdr:spPr>
        <a:xfrm flipV="1">
          <a:off x="12814300" y="1699921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16472</xdr:rowOff>
    </xdr:from>
    <xdr:to>
      <xdr:col>72</xdr:col>
      <xdr:colOff>38100</xdr:colOff>
      <xdr:row>96</xdr:row>
      <xdr:rowOff>118072</xdr:rowOff>
    </xdr:to>
    <xdr:sp macro="" textlink="">
      <xdr:nvSpPr>
        <xdr:cNvPr id="710" name="フローチャート: 判断 709"/>
        <xdr:cNvSpPr/>
      </xdr:nvSpPr>
      <xdr:spPr>
        <a:xfrm>
          <a:off x="13652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134599</xdr:rowOff>
    </xdr:from>
    <xdr:ext cx="534377" cy="259045"/>
    <xdr:sp macro="" textlink="">
      <xdr:nvSpPr>
        <xdr:cNvPr id="711" name="テキスト ボックス 710"/>
        <xdr:cNvSpPr txBox="1"/>
      </xdr:nvSpPr>
      <xdr:spPr>
        <a:xfrm>
          <a:off x="13436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171138</xdr:rowOff>
    </xdr:from>
    <xdr:to>
      <xdr:col>67</xdr:col>
      <xdr:colOff>101600</xdr:colOff>
      <xdr:row>96</xdr:row>
      <xdr:rowOff>101288</xdr:rowOff>
    </xdr:to>
    <xdr:sp macro="" textlink="">
      <xdr:nvSpPr>
        <xdr:cNvPr id="712" name="フローチャート: 判断 711"/>
        <xdr:cNvSpPr/>
      </xdr:nvSpPr>
      <xdr:spPr>
        <a:xfrm>
          <a:off x="12763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117815</xdr:rowOff>
    </xdr:from>
    <xdr:ext cx="534377" cy="259045"/>
    <xdr:sp macro="" textlink="">
      <xdr:nvSpPr>
        <xdr:cNvPr id="713" name="テキスト ボックス 712"/>
        <xdr:cNvSpPr txBox="1"/>
      </xdr:nvSpPr>
      <xdr:spPr>
        <a:xfrm>
          <a:off x="12547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99377</xdr:rowOff>
    </xdr:from>
    <xdr:to>
      <xdr:col>85</xdr:col>
      <xdr:colOff>177800</xdr:colOff>
      <xdr:row>99</xdr:row>
      <xdr:rowOff>29527</xdr:rowOff>
    </xdr:to>
    <xdr:sp macro="" textlink="">
      <xdr:nvSpPr>
        <xdr:cNvPr id="719" name="楕円 718"/>
        <xdr:cNvSpPr/>
      </xdr:nvSpPr>
      <xdr:spPr>
        <a:xfrm>
          <a:off x="16268700" y="169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14304</xdr:rowOff>
    </xdr:from>
    <xdr:ext cx="534377" cy="259045"/>
    <xdr:sp macro="" textlink="">
      <xdr:nvSpPr>
        <xdr:cNvPr id="720" name="公債費該当値テキスト"/>
        <xdr:cNvSpPr txBox="1"/>
      </xdr:nvSpPr>
      <xdr:spPr>
        <a:xfrm>
          <a:off x="16370300" y="168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132144</xdr:rowOff>
    </xdr:from>
    <xdr:to>
      <xdr:col>81</xdr:col>
      <xdr:colOff>101600</xdr:colOff>
      <xdr:row>99</xdr:row>
      <xdr:rowOff>62294</xdr:rowOff>
    </xdr:to>
    <xdr:sp macro="" textlink="">
      <xdr:nvSpPr>
        <xdr:cNvPr id="721" name="楕円 720"/>
        <xdr:cNvSpPr/>
      </xdr:nvSpPr>
      <xdr:spPr>
        <a:xfrm>
          <a:off x="15430500" y="16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53421</xdr:rowOff>
    </xdr:from>
    <xdr:ext cx="534377" cy="259045"/>
    <xdr:sp macro="" textlink="">
      <xdr:nvSpPr>
        <xdr:cNvPr id="722" name="テキスト ボックス 721"/>
        <xdr:cNvSpPr txBox="1"/>
      </xdr:nvSpPr>
      <xdr:spPr>
        <a:xfrm>
          <a:off x="15214111" y="170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153746</xdr:rowOff>
    </xdr:from>
    <xdr:to>
      <xdr:col>76</xdr:col>
      <xdr:colOff>165100</xdr:colOff>
      <xdr:row>99</xdr:row>
      <xdr:rowOff>83896</xdr:rowOff>
    </xdr:to>
    <xdr:sp macro="" textlink="">
      <xdr:nvSpPr>
        <xdr:cNvPr id="723" name="楕円 722"/>
        <xdr:cNvSpPr/>
      </xdr:nvSpPr>
      <xdr:spPr>
        <a:xfrm>
          <a:off x="14541500" y="169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75023</xdr:rowOff>
    </xdr:from>
    <xdr:ext cx="534377" cy="259045"/>
    <xdr:sp macro="" textlink="">
      <xdr:nvSpPr>
        <xdr:cNvPr id="724" name="テキスト ボックス 723"/>
        <xdr:cNvSpPr txBox="1"/>
      </xdr:nvSpPr>
      <xdr:spPr>
        <a:xfrm>
          <a:off x="14325111" y="1704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146317</xdr:rowOff>
    </xdr:from>
    <xdr:to>
      <xdr:col>72</xdr:col>
      <xdr:colOff>38100</xdr:colOff>
      <xdr:row>99</xdr:row>
      <xdr:rowOff>76467</xdr:rowOff>
    </xdr:to>
    <xdr:sp macro="" textlink="">
      <xdr:nvSpPr>
        <xdr:cNvPr id="725" name="楕円 724"/>
        <xdr:cNvSpPr/>
      </xdr:nvSpPr>
      <xdr:spPr>
        <a:xfrm>
          <a:off x="13652500" y="16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67594</xdr:rowOff>
    </xdr:from>
    <xdr:ext cx="534377" cy="259045"/>
    <xdr:sp macro="" textlink="">
      <xdr:nvSpPr>
        <xdr:cNvPr id="726" name="テキスト ボックス 725"/>
        <xdr:cNvSpPr txBox="1"/>
      </xdr:nvSpPr>
      <xdr:spPr>
        <a:xfrm>
          <a:off x="13436111" y="170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160586</xdr:rowOff>
    </xdr:from>
    <xdr:to>
      <xdr:col>67</xdr:col>
      <xdr:colOff>101600</xdr:colOff>
      <xdr:row>99</xdr:row>
      <xdr:rowOff>90736</xdr:rowOff>
    </xdr:to>
    <xdr:sp macro="" textlink="">
      <xdr:nvSpPr>
        <xdr:cNvPr id="727" name="楕円 726"/>
        <xdr:cNvSpPr/>
      </xdr:nvSpPr>
      <xdr:spPr>
        <a:xfrm>
          <a:off x="12763500" y="169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81863</xdr:rowOff>
    </xdr:from>
    <xdr:ext cx="534377" cy="259045"/>
    <xdr:sp macro="" textlink="">
      <xdr:nvSpPr>
        <xdr:cNvPr id="728" name="テキスト ボックス 727"/>
        <xdr:cNvSpPr txBox="1"/>
      </xdr:nvSpPr>
      <xdr:spPr>
        <a:xfrm>
          <a:off x="12547111" y="170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8" name="テキスト ボックス 74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754" name="直線コネクタ 753"/>
        <xdr:cNvCxnSpPr/>
      </xdr:nvCxnSpPr>
      <xdr:spPr>
        <a:xfrm flipV="1">
          <a:off x="22159595" y="5312592"/>
          <a:ext cx="1269"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757" name="諸支出金最大値テキスト"/>
        <xdr:cNvSpPr txBox="1"/>
      </xdr:nvSpPr>
      <xdr:spPr>
        <a:xfrm>
          <a:off x="22212300" y="508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758" name="直線コネクタ 757"/>
        <xdr:cNvCxnSpPr/>
      </xdr:nvCxnSpPr>
      <xdr:spPr>
        <a:xfrm>
          <a:off x="22072600" y="531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60" name="諸支出金平均値テキスト"/>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1" name="フローチャート: 判断 760"/>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3" name="フローチャート: 判断 762"/>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4" name="テキスト ボックス 763"/>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48078</xdr:rowOff>
    </xdr:from>
    <xdr:to>
      <xdr:col>107</xdr:col>
      <xdr:colOff>101600</xdr:colOff>
      <xdr:row>36</xdr:row>
      <xdr:rowOff>149678</xdr:rowOff>
    </xdr:to>
    <xdr:sp macro="" textlink="">
      <xdr:nvSpPr>
        <xdr:cNvPr id="766" name="フローチャート: 判断 765"/>
        <xdr:cNvSpPr/>
      </xdr:nvSpPr>
      <xdr:spPr>
        <a:xfrm>
          <a:off x="20383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166205</xdr:rowOff>
    </xdr:from>
    <xdr:ext cx="378565" cy="259045"/>
    <xdr:sp macro="" textlink="">
      <xdr:nvSpPr>
        <xdr:cNvPr id="767" name="テキスト ボックス 766"/>
        <xdr:cNvSpPr txBox="1"/>
      </xdr:nvSpPr>
      <xdr:spPr>
        <a:xfrm>
          <a:off x="20245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100330</xdr:rowOff>
    </xdr:from>
    <xdr:to>
      <xdr:col>102</xdr:col>
      <xdr:colOff>165100</xdr:colOff>
      <xdr:row>36</xdr:row>
      <xdr:rowOff>30480</xdr:rowOff>
    </xdr:to>
    <xdr:sp macro="" textlink="">
      <xdr:nvSpPr>
        <xdr:cNvPr id="769" name="フローチャート: 判断 768"/>
        <xdr:cNvSpPr/>
      </xdr:nvSpPr>
      <xdr:spPr>
        <a:xfrm>
          <a:off x="19494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47007</xdr:rowOff>
    </xdr:from>
    <xdr:ext cx="378565" cy="259045"/>
    <xdr:sp macro="" textlink="">
      <xdr:nvSpPr>
        <xdr:cNvPr id="770" name="テキスト ボックス 769"/>
        <xdr:cNvSpPr txBox="1"/>
      </xdr:nvSpPr>
      <xdr:spPr>
        <a:xfrm>
          <a:off x="19356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67673</xdr:rowOff>
    </xdr:from>
    <xdr:to>
      <xdr:col>98</xdr:col>
      <xdr:colOff>38100</xdr:colOff>
      <xdr:row>38</xdr:row>
      <xdr:rowOff>169273</xdr:rowOff>
    </xdr:to>
    <xdr:sp macro="" textlink="">
      <xdr:nvSpPr>
        <xdr:cNvPr id="771" name="フローチャート: 判断 770"/>
        <xdr:cNvSpPr/>
      </xdr:nvSpPr>
      <xdr:spPr>
        <a:xfrm>
          <a:off x="18605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14350</xdr:rowOff>
    </xdr:from>
    <xdr:ext cx="313932" cy="259045"/>
    <xdr:sp macro="" textlink="">
      <xdr:nvSpPr>
        <xdr:cNvPr id="772" name="テキスト ボックス 771"/>
        <xdr:cNvSpPr txBox="1"/>
      </xdr:nvSpPr>
      <xdr:spPr>
        <a:xfrm>
          <a:off x="18499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目的別歳出について、民生費の構成割合が最も高く、住民一人当たり</a:t>
          </a:r>
          <a:r>
            <a:rPr kumimoji="1" lang="en-US" altLang="ja-JP" sz="1300">
              <a:latin typeface="ＭＳ Ｐゴシック" panose="020B0600070205080204" pitchFamily="50" charset="-128"/>
              <a:ea typeface="ＭＳ Ｐゴシック" panose="020B0600070205080204" pitchFamily="50" charset="-128"/>
            </a:rPr>
            <a:t>164,475</a:t>
          </a:r>
          <a:r>
            <a:rPr kumimoji="1" lang="ja-JP" altLang="en-US" sz="1300">
              <a:latin typeface="ＭＳ Ｐゴシック" panose="020B0600070205080204" pitchFamily="50" charset="-128"/>
              <a:ea typeface="ＭＳ Ｐゴシック" panose="020B0600070205080204" pitchFamily="50" charset="-128"/>
            </a:rPr>
            <a:t>円である。子育て世帯への臨時特別給付金支給事業が減少したことにより、前年度比では減少している（▲</a:t>
          </a:r>
          <a:r>
            <a:rPr kumimoji="1" lang="en-US" altLang="ja-JP" sz="1300">
              <a:latin typeface="ＭＳ Ｐゴシック" panose="020B0600070205080204" pitchFamily="50" charset="-128"/>
              <a:ea typeface="ＭＳ Ｐゴシック" panose="020B0600070205080204" pitchFamily="50" charset="-128"/>
            </a:rPr>
            <a:t>12,270</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全体的に類似団体平均を下回っているが、商工費については令和４年度に類似団体平均を上回り、</a:t>
          </a:r>
          <a:r>
            <a:rPr kumimoji="1" lang="en-US" altLang="ja-JP" sz="1300">
              <a:latin typeface="ＭＳ Ｐゴシック" panose="020B0600070205080204" pitchFamily="50" charset="-128"/>
              <a:ea typeface="ＭＳ Ｐゴシック" panose="020B0600070205080204" pitchFamily="50" charset="-128"/>
            </a:rPr>
            <a:t>27,301</a:t>
          </a:r>
          <a:r>
            <a:rPr kumimoji="1" lang="ja-JP" altLang="en-US" sz="1300">
              <a:latin typeface="ＭＳ Ｐゴシック" panose="020B0600070205080204" pitchFamily="50" charset="-128"/>
              <a:ea typeface="ＭＳ Ｐゴシック" panose="020B0600070205080204" pitchFamily="50" charset="-128"/>
            </a:rPr>
            <a:t>円となった。これは、地域通貨ネギーを活用した物価高騰対策を実施したことによるものだが、基本的には裏付けとなる財源（地方創生臨時交付金、発行収入）があるものであり、財政負担が大きく増加するものではない。</a:t>
          </a:r>
        </a:p>
        <a:p>
          <a:r>
            <a:rPr kumimoji="1" lang="ja-JP" altLang="en-US" sz="1300">
              <a:latin typeface="ＭＳ Ｐゴシック" panose="020B0600070205080204" pitchFamily="50" charset="-128"/>
              <a:ea typeface="ＭＳ Ｐゴシック" panose="020B0600070205080204" pitchFamily="50" charset="-128"/>
            </a:rPr>
            <a:t>　消防費については、類似団体平均が減少している（▲</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円）一方で、本市は増加している（</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円）。本市は市域が広いことに加え、隣接している寄居町の消防事務についても受託しており、消防関係施設や車両が多いことから、燃料価格高騰による電気料やガソリン代が増嵩しているため、このような動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実質収支、実質単年度収支が減少している。これは、令和３年度が予算を大きく上回る税収があったことなどの要因により特別大きくなっていたもので、これが平年並みに落ち着いてきたという状況にあるものである。</a:t>
          </a:r>
        </a:p>
        <a:p>
          <a:r>
            <a:rPr kumimoji="1" lang="ja-JP" altLang="en-US" sz="1400">
              <a:latin typeface="ＭＳ ゴシック" pitchFamily="49" charset="-128"/>
              <a:ea typeface="ＭＳ ゴシック" pitchFamily="49" charset="-128"/>
            </a:rPr>
            <a:t>　財政調整基金残高については、効率的・効果的な事業執行に伴い発生した実質収支について決算時点で積み立てを行っているため、一定規模の財政調整基金を維持している。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すべての会計において実質赤字は生じておらず、財政健全化法上の水準はクリアしている。</a:t>
          </a:r>
        </a:p>
        <a:p>
          <a:r>
            <a:rPr kumimoji="1" lang="ja-JP" altLang="en-US" sz="1400">
              <a:latin typeface="ＭＳ ゴシック" pitchFamily="49" charset="-128"/>
              <a:ea typeface="ＭＳ ゴシック" pitchFamily="49" charset="-128"/>
            </a:rPr>
            <a:t>　しかしながら、一般会計からの多額の繰入金により収支を維持している会計があり、税率や使用料の適正化について、収支計画等に基づいて適切に実施する必要がある。</a:t>
          </a:r>
        </a:p>
        <a:p>
          <a:r>
            <a:rPr kumimoji="1" lang="ja-JP" altLang="en-US" sz="1400">
              <a:latin typeface="ＭＳ ゴシック" pitchFamily="49" charset="-128"/>
              <a:ea typeface="ＭＳ ゴシック" pitchFamily="49" charset="-128"/>
            </a:rPr>
            <a:t>　一般会計については、今後、少子高齢化社会や人口減少の進展に伴い税収減が見込まれるとともに、定年延長による人件費の増、大規模事業に係る地方債の償還開始による公債費の増、社会保障関係支出の拡充による扶助費の増など、義務費の増加が継続するものと見込まれるため、より一層健全な財政運営となるよう、適正規模の基金の維持や、財源の確保策の推進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実質公債費比率はマイナス数値が継続しており、令和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元利償還金等を算入公債費等が上回っていることから生じており、本市においては合併特例債等の交付税措置率の高い地方債の活用と、臨時財政対策債の発行抑制による元利償還金の抑制によるものである。</a:t>
          </a:r>
        </a:p>
        <a:p>
          <a:r>
            <a:rPr kumimoji="1" lang="ja-JP" altLang="en-US" sz="1400">
              <a:latin typeface="ＭＳ ゴシック" pitchFamily="49" charset="-128"/>
              <a:ea typeface="ＭＳ ゴシック" pitchFamily="49" charset="-128"/>
            </a:rPr>
            <a:t>　合併特例債については発行可能残額が残り少ないことから、新たな財源対策を調査研究する必要がある。また、臨時財政対策債については、引き続き必要最小限の借入とすることで、健全な財政状態を維持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増加要因となる地方債現在高については、令和４年度は起債額を償還額が上回ったことから、前年度比減少となった。公営企業債等繰入見込額については減少傾向にあり、公営企業における経営の健全化がうかがえる。</a:t>
          </a:r>
        </a:p>
        <a:p>
          <a:r>
            <a:rPr kumimoji="1" lang="ja-JP" altLang="en-US" sz="1400">
              <a:latin typeface="ＭＳ ゴシック" pitchFamily="49" charset="-128"/>
              <a:ea typeface="ＭＳ ゴシック" pitchFamily="49" charset="-128"/>
            </a:rPr>
            <a:t>　減少要因となる充当可能財源については、財政見通しに留意した予算編成と、効率的・効果的な事業執行による充当可能基金の増により、増加傾向である。</a:t>
          </a:r>
        </a:p>
        <a:p>
          <a:r>
            <a:rPr kumimoji="1" lang="ja-JP" altLang="en-US" sz="1400">
              <a:latin typeface="ＭＳ ゴシック" pitchFamily="49" charset="-128"/>
              <a:ea typeface="ＭＳ ゴシック" pitchFamily="49" charset="-128"/>
            </a:rPr>
            <a:t>　差引で将来負担比率としてはマイナス数値となり、将来負担なしと判定されている。しかしながら、今後も大規模な普通建設事業が控えていることから、地方債の発行抑制や、コスト削減による充当可能基金の確保を通じ、健全な財政状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決算剰余金の財政調整基金への積立（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2,254,188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千円）、決算剰余金の公共施設整備基金への積立（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千円）、ふるさと納税寄附金の産業価値創出基金への積立（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567,965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決算剰余金については、令和３年度において、新型コロナウイルス感染症の市税への影響を大きく見ていたことに対して結果的に平年並みであったことから決算における実質収支が大きくな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効果的な予算執行による歳出抑制や交付税の増、新型コロナウイルス感染症の市税に対する影響が軽微だったことなど、近年の状況により短期的には現在の基金規模を維持できるものの、これまでの大規模事業に係る地方債の償還開始による公債費の増、定年延長の開始による人件費の増、保育料完全無償化による扶助費の増、予定されている大規模事業の実施による財政出動などの要因から、中長期的には減少となる見込みである。今後も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推進による人件費の抑制や歳入確保策の推進などを通じ、持続可能な財政運営に努める。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まちづくり振興基金：市民の連帯の強化及び地域振興を図る事業の財源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産業価値創出基金：産業の特性を活かし、付加価値を創出する事業の財源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公共施設整備基金：深谷グリーンパークパティオの大規模改修工事に約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283,863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千円、市民体育館の解体工事に約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まちづくり振興基金：自治会活動振興事業や、論語の里施設管理活用事業など、市民の連帯の強化及び地域振興に寄与することが見込まれる事業に対し、合計で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産業価値創出基金：アグリテックや地域通貨など、基金の主旨に合致した事業に対して約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万円を取り崩したが、ふるさと納税寄附金として多額の寄附があったことなどの理由により、年間で約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億円の積立を行ったため、差し引きで基金残高は約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適正配置の進捗や、各公共施設の更新時期の到来による大規模改修による取崩額の増加が見込まれるため、基金残高を注視しつつ有効活用を図る。まちづくり振興基金については、一部ふるさと納税寄附金を積み立てているが、用途が渋沢栄一の顕彰に係る事業に限られているため、具体的な活用方法について検討を行い、有効活用を図る。産業価値創出基金をはじめとしたその他の特定目的金についても、各基金の目的を踏まえ、適切に管理、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効率的・効果的な予算執行による歳出抑制による決算剰余金の積立や、普通交付税の再算定に伴う追加交付により約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過去の災害対応時における財政出動の教訓から、最低でも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維持することとしている。令和４年度決算時点では余裕があるように見えるものの、今後予定されている大規模な普通建設事業などの状況を考慮すると、中長期的には減少していく見込であるため、今後も中長期的な財政見通しを踏まえた予算編成やコスト削減を通じ、適正な基金規模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普通建設事業の実施にともない、地方債残高が令和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年ごろにピークを迎え、公債費が令和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億円規模となる見込みであることから、当該基金についても活用を検討し、公債費負担の抑制に努める。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施設の更新よりも減価償却の金額が大きかったことを示している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概ね類似団体平均の推移と同様の推移となっているが、類似団体平均を上回っていることに留意が必要である。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本市では公共施設適正配置計画に基づき公共施設の統廃合に着手しており、本指標を注視しつつ、計画的かつ効果的な施設の適正配置を進める。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52525" y="6486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86781" y="639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52525" y="6073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86781" y="5979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52525" y="56546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86781" y="5567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52525" y="5241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86781" y="5148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19939</xdr:rowOff>
    </xdr:from>
    <xdr:to>
      <xdr:col>23</xdr:col>
      <xdr:colOff>85090</xdr:colOff>
      <xdr:row>33</xdr:row>
      <xdr:rowOff>160147</xdr:rowOff>
    </xdr:to>
    <xdr:cxnSp macro="">
      <xdr:nvCxnSpPr>
        <xdr:cNvPr id="73" name="直線コネクタ 72"/>
        <xdr:cNvCxnSpPr/>
      </xdr:nvCxnSpPr>
      <xdr:spPr>
        <a:xfrm flipV="1">
          <a:off x="4300220" y="5436489"/>
          <a:ext cx="1270" cy="96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74" name="有形固定資産減価償却率最小値テキスト"/>
        <xdr:cNvSpPr txBox="1"/>
      </xdr:nvSpPr>
      <xdr:spPr>
        <a:xfrm>
          <a:off x="4352925" y="640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75" name="直線コネクタ 74"/>
        <xdr:cNvCxnSpPr/>
      </xdr:nvCxnSpPr>
      <xdr:spPr>
        <a:xfrm>
          <a:off x="4213225" y="64021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138066</xdr:rowOff>
    </xdr:from>
    <xdr:ext cx="405111" cy="259045"/>
    <xdr:sp macro="" textlink="">
      <xdr:nvSpPr>
        <xdr:cNvPr id="76" name="有形固定資産減価償却率最大値テキスト"/>
        <xdr:cNvSpPr txBox="1"/>
      </xdr:nvSpPr>
      <xdr:spPr>
        <a:xfrm>
          <a:off x="4352925" y="52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19939</xdr:rowOff>
    </xdr:from>
    <xdr:to>
      <xdr:col>23</xdr:col>
      <xdr:colOff>174625</xdr:colOff>
      <xdr:row>28</xdr:row>
      <xdr:rowOff>19939</xdr:rowOff>
    </xdr:to>
    <xdr:cxnSp macro="">
      <xdr:nvCxnSpPr>
        <xdr:cNvPr id="77" name="直線コネクタ 76"/>
        <xdr:cNvCxnSpPr/>
      </xdr:nvCxnSpPr>
      <xdr:spPr>
        <a:xfrm>
          <a:off x="4213225" y="543648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106824</xdr:rowOff>
    </xdr:from>
    <xdr:ext cx="405111" cy="259045"/>
    <xdr:sp macro="" textlink="">
      <xdr:nvSpPr>
        <xdr:cNvPr id="78" name="有形固定資産減価償却率平均値テキスト"/>
        <xdr:cNvSpPr txBox="1"/>
      </xdr:nvSpPr>
      <xdr:spPr>
        <a:xfrm>
          <a:off x="4352925" y="5688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79" name="フローチャート: 判断 78"/>
        <xdr:cNvSpPr/>
      </xdr:nvSpPr>
      <xdr:spPr>
        <a:xfrm>
          <a:off x="4251325" y="5830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0" name="フローチャート: 判断 79"/>
        <xdr:cNvSpPr/>
      </xdr:nvSpPr>
      <xdr:spPr>
        <a:xfrm>
          <a:off x="3616325" y="5770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2930525" y="5655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2" name="フローチャート: 判断 81"/>
        <xdr:cNvSpPr/>
      </xdr:nvSpPr>
      <xdr:spPr>
        <a:xfrm>
          <a:off x="2244725" y="56427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13589</xdr:rowOff>
    </xdr:from>
    <xdr:to>
      <xdr:col>7</xdr:col>
      <xdr:colOff>187325</xdr:colOff>
      <xdr:row>29</xdr:row>
      <xdr:rowOff>115189</xdr:rowOff>
    </xdr:to>
    <xdr:sp macro="" textlink="">
      <xdr:nvSpPr>
        <xdr:cNvPr id="83" name="フローチャート: 判断 82"/>
        <xdr:cNvSpPr/>
      </xdr:nvSpPr>
      <xdr:spPr>
        <a:xfrm>
          <a:off x="1558925" y="5595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89" name="楕円 88"/>
        <xdr:cNvSpPr/>
      </xdr:nvSpPr>
      <xdr:spPr>
        <a:xfrm>
          <a:off x="4251325" y="5882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114190</xdr:rowOff>
    </xdr:from>
    <xdr:ext cx="405111" cy="259045"/>
    <xdr:sp macro="" textlink="">
      <xdr:nvSpPr>
        <xdr:cNvPr id="90" name="有形固定資産減価償却率該当値テキスト"/>
        <xdr:cNvSpPr txBox="1"/>
      </xdr:nvSpPr>
      <xdr:spPr>
        <a:xfrm>
          <a:off x="4352925" y="58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91" name="楕円 90"/>
        <xdr:cNvSpPr/>
      </xdr:nvSpPr>
      <xdr:spPr>
        <a:xfrm>
          <a:off x="3616325" y="58263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15113</xdr:rowOff>
    </xdr:to>
    <xdr:cxnSp macro="">
      <xdr:nvCxnSpPr>
        <xdr:cNvPr id="92" name="直線コネクタ 91"/>
        <xdr:cNvCxnSpPr/>
      </xdr:nvCxnSpPr>
      <xdr:spPr>
        <a:xfrm>
          <a:off x="3667125" y="5877179"/>
          <a:ext cx="635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14859</xdr:rowOff>
    </xdr:from>
    <xdr:to>
      <xdr:col>15</xdr:col>
      <xdr:colOff>187325</xdr:colOff>
      <xdr:row>30</xdr:row>
      <xdr:rowOff>116459</xdr:rowOff>
    </xdr:to>
    <xdr:sp macro="" textlink="">
      <xdr:nvSpPr>
        <xdr:cNvPr id="93" name="楕円 92"/>
        <xdr:cNvSpPr/>
      </xdr:nvSpPr>
      <xdr:spPr>
        <a:xfrm>
          <a:off x="2930525" y="5761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65659</xdr:rowOff>
    </xdr:from>
    <xdr:to>
      <xdr:col>19</xdr:col>
      <xdr:colOff>136525</xdr:colOff>
      <xdr:row>30</xdr:row>
      <xdr:rowOff>130429</xdr:rowOff>
    </xdr:to>
    <xdr:cxnSp macro="">
      <xdr:nvCxnSpPr>
        <xdr:cNvPr id="94" name="直線コネクタ 93"/>
        <xdr:cNvCxnSpPr/>
      </xdr:nvCxnSpPr>
      <xdr:spPr>
        <a:xfrm>
          <a:off x="2981325" y="5812409"/>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5" name="楕円 94"/>
        <xdr:cNvSpPr/>
      </xdr:nvSpPr>
      <xdr:spPr>
        <a:xfrm>
          <a:off x="2244725" y="5791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65659</xdr:rowOff>
    </xdr:from>
    <xdr:to>
      <xdr:col>15</xdr:col>
      <xdr:colOff>136525</xdr:colOff>
      <xdr:row>30</xdr:row>
      <xdr:rowOff>95885</xdr:rowOff>
    </xdr:to>
    <xdr:cxnSp macro="">
      <xdr:nvCxnSpPr>
        <xdr:cNvPr id="96" name="直線コネクタ 95"/>
        <xdr:cNvCxnSpPr/>
      </xdr:nvCxnSpPr>
      <xdr:spPr>
        <a:xfrm flipV="1">
          <a:off x="2295525" y="5812409"/>
          <a:ext cx="6858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164719</xdr:rowOff>
    </xdr:from>
    <xdr:to>
      <xdr:col>7</xdr:col>
      <xdr:colOff>187325</xdr:colOff>
      <xdr:row>30</xdr:row>
      <xdr:rowOff>94869</xdr:rowOff>
    </xdr:to>
    <xdr:sp macro="" textlink="">
      <xdr:nvSpPr>
        <xdr:cNvPr id="97" name="楕円 96"/>
        <xdr:cNvSpPr/>
      </xdr:nvSpPr>
      <xdr:spPr>
        <a:xfrm>
          <a:off x="1558925" y="5746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44069</xdr:rowOff>
    </xdr:from>
    <xdr:to>
      <xdr:col>11</xdr:col>
      <xdr:colOff>136525</xdr:colOff>
      <xdr:row>30</xdr:row>
      <xdr:rowOff>95885</xdr:rowOff>
    </xdr:to>
    <xdr:cxnSp macro="">
      <xdr:nvCxnSpPr>
        <xdr:cNvPr id="98" name="直線コネクタ 97"/>
        <xdr:cNvCxnSpPr/>
      </xdr:nvCxnSpPr>
      <xdr:spPr>
        <a:xfrm>
          <a:off x="1609725" y="5790819"/>
          <a:ext cx="6858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99" name="n_1aveValue有形固定資産減価償却率"/>
        <xdr:cNvSpPr txBox="1"/>
      </xdr:nvSpPr>
      <xdr:spPr>
        <a:xfrm>
          <a:off x="3470919" y="555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100" name="n_2aveValue有形固定資産減価償却率"/>
        <xdr:cNvSpPr txBox="1"/>
      </xdr:nvSpPr>
      <xdr:spPr>
        <a:xfrm>
          <a:off x="2797819" y="5437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101" name="n_3aveValue有形固定資産減価償却率"/>
        <xdr:cNvSpPr txBox="1"/>
      </xdr:nvSpPr>
      <xdr:spPr>
        <a:xfrm>
          <a:off x="2112019" y="542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131716</xdr:rowOff>
    </xdr:from>
    <xdr:ext cx="405111" cy="259045"/>
    <xdr:sp macro="" textlink="">
      <xdr:nvSpPr>
        <xdr:cNvPr id="102" name="n_4aveValue有形固定資産減価償却率"/>
        <xdr:cNvSpPr txBox="1"/>
      </xdr:nvSpPr>
      <xdr:spPr>
        <a:xfrm>
          <a:off x="1426219" y="53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103" name="n_1mainValue有形固定資産減価償却率"/>
        <xdr:cNvSpPr txBox="1"/>
      </xdr:nvSpPr>
      <xdr:spPr>
        <a:xfrm>
          <a:off x="3470919" y="59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107586</xdr:rowOff>
    </xdr:from>
    <xdr:ext cx="405111" cy="259045"/>
    <xdr:sp macro="" textlink="">
      <xdr:nvSpPr>
        <xdr:cNvPr id="104" name="n_2mainValue有形固定資産減価償却率"/>
        <xdr:cNvSpPr txBox="1"/>
      </xdr:nvSpPr>
      <xdr:spPr>
        <a:xfrm>
          <a:off x="2797819" y="585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5" name="n_3mainValue有形固定資産減価償却率"/>
        <xdr:cNvSpPr txBox="1"/>
      </xdr:nvSpPr>
      <xdr:spPr>
        <a:xfrm>
          <a:off x="2112019"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85996</xdr:rowOff>
    </xdr:from>
    <xdr:ext cx="405111" cy="259045"/>
    <xdr:sp macro="" textlink="">
      <xdr:nvSpPr>
        <xdr:cNvPr id="106" name="n_4mainValue有形固定資産減価償却率"/>
        <xdr:cNvSpPr txBox="1"/>
      </xdr:nvSpPr>
      <xdr:spPr>
        <a:xfrm>
          <a:off x="1426219" y="58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となっており、類似団体平均と比較して前年同様良好な数値を維持している。主な要因としては、将来負担額から差し引く充当可能基金が他市と比べて大きいことが考えられる。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扶助費や人件費の増、今後も控えている大規模事業の進捗により減少していく見通しであることから、指標の悪化が懸念される。事業の精査や起債メニューの厳選等を通じ、良好な水準の維持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9758836" y="5082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98614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18849</xdr:rowOff>
    </xdr:from>
    <xdr:to>
      <xdr:col>76</xdr:col>
      <xdr:colOff>21589</xdr:colOff>
      <xdr:row>34</xdr:row>
      <xdr:rowOff>122555</xdr:rowOff>
    </xdr:to>
    <xdr:cxnSp macro="">
      <xdr:nvCxnSpPr>
        <xdr:cNvPr id="136" name="直線コネクタ 135"/>
        <xdr:cNvCxnSpPr/>
      </xdr:nvCxnSpPr>
      <xdr:spPr>
        <a:xfrm flipV="1">
          <a:off x="13323570" y="5270299"/>
          <a:ext cx="1269" cy="125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37" name="債務償還比率最小値テキスト"/>
        <xdr:cNvSpPr txBox="1"/>
      </xdr:nvSpPr>
      <xdr:spPr>
        <a:xfrm>
          <a:off x="13376275" y="65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38" name="直線コネクタ 137"/>
        <xdr:cNvCxnSpPr/>
      </xdr:nvCxnSpPr>
      <xdr:spPr>
        <a:xfrm>
          <a:off x="13255625" y="652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136976</xdr:rowOff>
    </xdr:from>
    <xdr:ext cx="469744" cy="259045"/>
    <xdr:sp macro="" textlink="">
      <xdr:nvSpPr>
        <xdr:cNvPr id="139" name="債務償還比率最大値テキスト"/>
        <xdr:cNvSpPr txBox="1"/>
      </xdr:nvSpPr>
      <xdr:spPr>
        <a:xfrm>
          <a:off x="13376275" y="50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18849</xdr:rowOff>
    </xdr:from>
    <xdr:to>
      <xdr:col>76</xdr:col>
      <xdr:colOff>111125</xdr:colOff>
      <xdr:row>27</xdr:row>
      <xdr:rowOff>18849</xdr:rowOff>
    </xdr:to>
    <xdr:cxnSp macro="">
      <xdr:nvCxnSpPr>
        <xdr:cNvPr id="140" name="直線コネクタ 139"/>
        <xdr:cNvCxnSpPr/>
      </xdr:nvCxnSpPr>
      <xdr:spPr>
        <a:xfrm>
          <a:off x="13255625" y="5270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139558</xdr:rowOff>
    </xdr:from>
    <xdr:ext cx="469744" cy="259045"/>
    <xdr:sp macro="" textlink="">
      <xdr:nvSpPr>
        <xdr:cNvPr id="141" name="債務償還比率平均値テキスト"/>
        <xdr:cNvSpPr txBox="1"/>
      </xdr:nvSpPr>
      <xdr:spPr>
        <a:xfrm>
          <a:off x="13376275" y="588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161131</xdr:rowOff>
    </xdr:from>
    <xdr:to>
      <xdr:col>76</xdr:col>
      <xdr:colOff>73025</xdr:colOff>
      <xdr:row>31</xdr:row>
      <xdr:rowOff>91281</xdr:rowOff>
    </xdr:to>
    <xdr:sp macro="" textlink="">
      <xdr:nvSpPr>
        <xdr:cNvPr id="142" name="フローチャート: 判断 141"/>
        <xdr:cNvSpPr/>
      </xdr:nvSpPr>
      <xdr:spPr>
        <a:xfrm>
          <a:off x="13293725" y="59078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99780</xdr:rowOff>
    </xdr:from>
    <xdr:to>
      <xdr:col>72</xdr:col>
      <xdr:colOff>123825</xdr:colOff>
      <xdr:row>31</xdr:row>
      <xdr:rowOff>29930</xdr:rowOff>
    </xdr:to>
    <xdr:sp macro="" textlink="">
      <xdr:nvSpPr>
        <xdr:cNvPr id="143" name="フローチャート: 判断 142"/>
        <xdr:cNvSpPr/>
      </xdr:nvSpPr>
      <xdr:spPr>
        <a:xfrm>
          <a:off x="12639675" y="584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110945</xdr:rowOff>
    </xdr:from>
    <xdr:to>
      <xdr:col>68</xdr:col>
      <xdr:colOff>123825</xdr:colOff>
      <xdr:row>32</xdr:row>
      <xdr:rowOff>41095</xdr:rowOff>
    </xdr:to>
    <xdr:sp macro="" textlink="">
      <xdr:nvSpPr>
        <xdr:cNvPr id="144" name="フローチャート: 判断 143"/>
        <xdr:cNvSpPr/>
      </xdr:nvSpPr>
      <xdr:spPr>
        <a:xfrm>
          <a:off x="11953875" y="6022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149987</xdr:rowOff>
    </xdr:from>
    <xdr:to>
      <xdr:col>64</xdr:col>
      <xdr:colOff>123825</xdr:colOff>
      <xdr:row>32</xdr:row>
      <xdr:rowOff>80137</xdr:rowOff>
    </xdr:to>
    <xdr:sp macro="" textlink="">
      <xdr:nvSpPr>
        <xdr:cNvPr id="145" name="フローチャート: 判断 144"/>
        <xdr:cNvSpPr/>
      </xdr:nvSpPr>
      <xdr:spPr>
        <a:xfrm>
          <a:off x="11268075" y="60618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60748</xdr:rowOff>
    </xdr:from>
    <xdr:to>
      <xdr:col>60</xdr:col>
      <xdr:colOff>123825</xdr:colOff>
      <xdr:row>31</xdr:row>
      <xdr:rowOff>162348</xdr:rowOff>
    </xdr:to>
    <xdr:sp macro="" textlink="">
      <xdr:nvSpPr>
        <xdr:cNvPr id="146" name="フローチャート: 判断 145"/>
        <xdr:cNvSpPr/>
      </xdr:nvSpPr>
      <xdr:spPr>
        <a:xfrm>
          <a:off x="10582275" y="59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102457</xdr:rowOff>
    </xdr:from>
    <xdr:to>
      <xdr:col>76</xdr:col>
      <xdr:colOff>73025</xdr:colOff>
      <xdr:row>29</xdr:row>
      <xdr:rowOff>32607</xdr:rowOff>
    </xdr:to>
    <xdr:sp macro="" textlink="">
      <xdr:nvSpPr>
        <xdr:cNvPr id="152" name="楕円 151"/>
        <xdr:cNvSpPr/>
      </xdr:nvSpPr>
      <xdr:spPr>
        <a:xfrm>
          <a:off x="13293725" y="551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125334</xdr:rowOff>
    </xdr:from>
    <xdr:ext cx="469744" cy="259045"/>
    <xdr:sp macro="" textlink="">
      <xdr:nvSpPr>
        <xdr:cNvPr id="153" name="債務償還比率該当値テキスト"/>
        <xdr:cNvSpPr txBox="1"/>
      </xdr:nvSpPr>
      <xdr:spPr>
        <a:xfrm>
          <a:off x="13376275" y="53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89323</xdr:rowOff>
    </xdr:from>
    <xdr:to>
      <xdr:col>72</xdr:col>
      <xdr:colOff>123825</xdr:colOff>
      <xdr:row>29</xdr:row>
      <xdr:rowOff>19473</xdr:rowOff>
    </xdr:to>
    <xdr:sp macro="" textlink="">
      <xdr:nvSpPr>
        <xdr:cNvPr id="154" name="楕円 153"/>
        <xdr:cNvSpPr/>
      </xdr:nvSpPr>
      <xdr:spPr>
        <a:xfrm>
          <a:off x="12639675" y="55058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140123</xdr:rowOff>
    </xdr:from>
    <xdr:to>
      <xdr:col>76</xdr:col>
      <xdr:colOff>22225</xdr:colOff>
      <xdr:row>28</xdr:row>
      <xdr:rowOff>153257</xdr:rowOff>
    </xdr:to>
    <xdr:cxnSp macro="">
      <xdr:nvCxnSpPr>
        <xdr:cNvPr id="155" name="直線コネクタ 154"/>
        <xdr:cNvCxnSpPr/>
      </xdr:nvCxnSpPr>
      <xdr:spPr>
        <a:xfrm>
          <a:off x="12690475" y="5556673"/>
          <a:ext cx="635000"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160041</xdr:rowOff>
    </xdr:from>
    <xdr:to>
      <xdr:col>68</xdr:col>
      <xdr:colOff>123825</xdr:colOff>
      <xdr:row>30</xdr:row>
      <xdr:rowOff>90191</xdr:rowOff>
    </xdr:to>
    <xdr:sp macro="" textlink="">
      <xdr:nvSpPr>
        <xdr:cNvPr id="156" name="楕円 155"/>
        <xdr:cNvSpPr/>
      </xdr:nvSpPr>
      <xdr:spPr>
        <a:xfrm>
          <a:off x="11953875" y="57416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140123</xdr:rowOff>
    </xdr:from>
    <xdr:to>
      <xdr:col>72</xdr:col>
      <xdr:colOff>73025</xdr:colOff>
      <xdr:row>30</xdr:row>
      <xdr:rowOff>39391</xdr:rowOff>
    </xdr:to>
    <xdr:cxnSp macro="">
      <xdr:nvCxnSpPr>
        <xdr:cNvPr id="157" name="直線コネクタ 156"/>
        <xdr:cNvCxnSpPr/>
      </xdr:nvCxnSpPr>
      <xdr:spPr>
        <a:xfrm flipV="1">
          <a:off x="12004675" y="5556673"/>
          <a:ext cx="685800" cy="22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83037</xdr:rowOff>
    </xdr:from>
    <xdr:to>
      <xdr:col>64</xdr:col>
      <xdr:colOff>123825</xdr:colOff>
      <xdr:row>30</xdr:row>
      <xdr:rowOff>13187</xdr:rowOff>
    </xdr:to>
    <xdr:sp macro="" textlink="">
      <xdr:nvSpPr>
        <xdr:cNvPr id="158" name="楕円 157"/>
        <xdr:cNvSpPr/>
      </xdr:nvSpPr>
      <xdr:spPr>
        <a:xfrm>
          <a:off x="11268075" y="5664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133837</xdr:rowOff>
    </xdr:from>
    <xdr:to>
      <xdr:col>68</xdr:col>
      <xdr:colOff>73025</xdr:colOff>
      <xdr:row>30</xdr:row>
      <xdr:rowOff>39391</xdr:rowOff>
    </xdr:to>
    <xdr:cxnSp macro="">
      <xdr:nvCxnSpPr>
        <xdr:cNvPr id="159" name="直線コネクタ 158"/>
        <xdr:cNvCxnSpPr/>
      </xdr:nvCxnSpPr>
      <xdr:spPr>
        <a:xfrm>
          <a:off x="11318875" y="5715487"/>
          <a:ext cx="685800" cy="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142759</xdr:rowOff>
    </xdr:from>
    <xdr:to>
      <xdr:col>60</xdr:col>
      <xdr:colOff>123825</xdr:colOff>
      <xdr:row>29</xdr:row>
      <xdr:rowOff>72909</xdr:rowOff>
    </xdr:to>
    <xdr:sp macro="" textlink="">
      <xdr:nvSpPr>
        <xdr:cNvPr id="160" name="楕円 159"/>
        <xdr:cNvSpPr/>
      </xdr:nvSpPr>
      <xdr:spPr>
        <a:xfrm>
          <a:off x="10582275" y="55593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22109</xdr:rowOff>
    </xdr:from>
    <xdr:to>
      <xdr:col>64</xdr:col>
      <xdr:colOff>73025</xdr:colOff>
      <xdr:row>29</xdr:row>
      <xdr:rowOff>133837</xdr:rowOff>
    </xdr:to>
    <xdr:cxnSp macro="">
      <xdr:nvCxnSpPr>
        <xdr:cNvPr id="161" name="直線コネクタ 160"/>
        <xdr:cNvCxnSpPr/>
      </xdr:nvCxnSpPr>
      <xdr:spPr>
        <a:xfrm>
          <a:off x="10633075" y="5603759"/>
          <a:ext cx="685800" cy="1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21057</xdr:rowOff>
    </xdr:from>
    <xdr:ext cx="469744" cy="259045"/>
    <xdr:sp macro="" textlink="">
      <xdr:nvSpPr>
        <xdr:cNvPr id="162" name="n_1aveValue債務償還比率"/>
        <xdr:cNvSpPr txBox="1"/>
      </xdr:nvSpPr>
      <xdr:spPr>
        <a:xfrm>
          <a:off x="12461952" y="59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32222</xdr:rowOff>
    </xdr:from>
    <xdr:ext cx="469744" cy="259045"/>
    <xdr:sp macro="" textlink="">
      <xdr:nvSpPr>
        <xdr:cNvPr id="163" name="n_2aveValue債務償還比率"/>
        <xdr:cNvSpPr txBox="1"/>
      </xdr:nvSpPr>
      <xdr:spPr>
        <a:xfrm>
          <a:off x="11788852" y="61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71264</xdr:rowOff>
    </xdr:from>
    <xdr:ext cx="469744" cy="259045"/>
    <xdr:sp macro="" textlink="">
      <xdr:nvSpPr>
        <xdr:cNvPr id="164" name="n_3aveValue債務償還比率"/>
        <xdr:cNvSpPr txBox="1"/>
      </xdr:nvSpPr>
      <xdr:spPr>
        <a:xfrm>
          <a:off x="11103052"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153475</xdr:rowOff>
    </xdr:from>
    <xdr:ext cx="469744" cy="259045"/>
    <xdr:sp macro="" textlink="">
      <xdr:nvSpPr>
        <xdr:cNvPr id="165" name="n_4aveValue債務償還比率"/>
        <xdr:cNvSpPr txBox="1"/>
      </xdr:nvSpPr>
      <xdr:spPr>
        <a:xfrm>
          <a:off x="10417252" y="60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36000</xdr:rowOff>
    </xdr:from>
    <xdr:ext cx="469744" cy="259045"/>
    <xdr:sp macro="" textlink="">
      <xdr:nvSpPr>
        <xdr:cNvPr id="166" name="n_1mainValue債務償還比率"/>
        <xdr:cNvSpPr txBox="1"/>
      </xdr:nvSpPr>
      <xdr:spPr>
        <a:xfrm>
          <a:off x="12461952" y="52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106718</xdr:rowOff>
    </xdr:from>
    <xdr:ext cx="469744" cy="259045"/>
    <xdr:sp macro="" textlink="">
      <xdr:nvSpPr>
        <xdr:cNvPr id="167" name="n_2mainValue債務償還比率"/>
        <xdr:cNvSpPr txBox="1"/>
      </xdr:nvSpPr>
      <xdr:spPr>
        <a:xfrm>
          <a:off x="11788852" y="552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29714</xdr:rowOff>
    </xdr:from>
    <xdr:ext cx="469744" cy="259045"/>
    <xdr:sp macro="" textlink="">
      <xdr:nvSpPr>
        <xdr:cNvPr id="168" name="n_3mainValue債務償還比率"/>
        <xdr:cNvSpPr txBox="1"/>
      </xdr:nvSpPr>
      <xdr:spPr>
        <a:xfrm>
          <a:off x="11103052" y="54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89436</xdr:rowOff>
    </xdr:from>
    <xdr:ext cx="469744" cy="259045"/>
    <xdr:sp macro="" textlink="">
      <xdr:nvSpPr>
        <xdr:cNvPr id="169" name="n_4mainValue債務償還比率"/>
        <xdr:cNvSpPr txBox="1"/>
      </xdr:nvSpPr>
      <xdr:spPr>
        <a:xfrm>
          <a:off x="10417252" y="534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4" name="直線コネクタ 43"/>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5" name="テキスト ボックス 44"/>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48" name="直線コネクタ 47"/>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49" name="テキスト ボックス 48"/>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7620</xdr:rowOff>
    </xdr:to>
    <xdr:cxnSp macro="">
      <xdr:nvCxnSpPr>
        <xdr:cNvPr id="53" name="直線コネクタ 52"/>
        <xdr:cNvCxnSpPr/>
      </xdr:nvCxnSpPr>
      <xdr:spPr>
        <a:xfrm flipV="1">
          <a:off x="4177665" y="5593715"/>
          <a:ext cx="0"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11447</xdr:rowOff>
    </xdr:from>
    <xdr:ext cx="405111" cy="259045"/>
    <xdr:sp macro="" textlink="">
      <xdr:nvSpPr>
        <xdr:cNvPr id="54" name="【道路】&#10;有形固定資産減価償却率最小値テキスト"/>
        <xdr:cNvSpPr txBox="1"/>
      </xdr:nvSpPr>
      <xdr:spPr>
        <a:xfrm>
          <a:off x="4216400"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5" name="直線コネクタ 54"/>
        <xdr:cNvCxnSpPr/>
      </xdr:nvCxnSpPr>
      <xdr:spPr>
        <a:xfrm>
          <a:off x="410845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56" name="【道路】&#10;有形固定資産減価償却率最大値テキスト"/>
        <xdr:cNvSpPr txBox="1"/>
      </xdr:nvSpPr>
      <xdr:spPr>
        <a:xfrm>
          <a:off x="4216400" y="537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57" name="直線コネクタ 56"/>
        <xdr:cNvCxnSpPr/>
      </xdr:nvCxnSpPr>
      <xdr:spPr>
        <a:xfrm>
          <a:off x="4108450" y="5593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111142</xdr:rowOff>
    </xdr:from>
    <xdr:ext cx="405111" cy="259045"/>
    <xdr:sp macro="" textlink="">
      <xdr:nvSpPr>
        <xdr:cNvPr id="58" name="【道路】&#10;有形固定資産減価償却率平均値テキスト"/>
        <xdr:cNvSpPr txBox="1"/>
      </xdr:nvSpPr>
      <xdr:spPr>
        <a:xfrm>
          <a:off x="4216400" y="5895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59" name="フローチャート: 判断 58"/>
        <xdr:cNvSpPr/>
      </xdr:nvSpPr>
      <xdr:spPr>
        <a:xfrm>
          <a:off x="4127500" y="6038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162560</xdr:rowOff>
    </xdr:from>
    <xdr:to>
      <xdr:col>20</xdr:col>
      <xdr:colOff>38100</xdr:colOff>
      <xdr:row>36</xdr:row>
      <xdr:rowOff>92710</xdr:rowOff>
    </xdr:to>
    <xdr:sp macro="" textlink="">
      <xdr:nvSpPr>
        <xdr:cNvPr id="60" name="フローチャート: 判断 59"/>
        <xdr:cNvSpPr/>
      </xdr:nvSpPr>
      <xdr:spPr>
        <a:xfrm>
          <a:off x="3384550" y="59474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25400</xdr:rowOff>
    </xdr:from>
    <xdr:to>
      <xdr:col>15</xdr:col>
      <xdr:colOff>101600</xdr:colOff>
      <xdr:row>35</xdr:row>
      <xdr:rowOff>127000</xdr:rowOff>
    </xdr:to>
    <xdr:sp macro="" textlink="">
      <xdr:nvSpPr>
        <xdr:cNvPr id="61" name="フローチャート: 判断 60"/>
        <xdr:cNvSpPr/>
      </xdr:nvSpPr>
      <xdr:spPr>
        <a:xfrm>
          <a:off x="2571750" y="581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82550</xdr:rowOff>
    </xdr:from>
    <xdr:to>
      <xdr:col>10</xdr:col>
      <xdr:colOff>165100</xdr:colOff>
      <xdr:row>35</xdr:row>
      <xdr:rowOff>12700</xdr:rowOff>
    </xdr:to>
    <xdr:sp macro="" textlink="">
      <xdr:nvSpPr>
        <xdr:cNvPr id="62" name="フローチャート: 判断 61"/>
        <xdr:cNvSpPr/>
      </xdr:nvSpPr>
      <xdr:spPr>
        <a:xfrm>
          <a:off x="1778000" y="5702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133985</xdr:rowOff>
    </xdr:from>
    <xdr:to>
      <xdr:col>6</xdr:col>
      <xdr:colOff>38100</xdr:colOff>
      <xdr:row>34</xdr:row>
      <xdr:rowOff>64135</xdr:rowOff>
    </xdr:to>
    <xdr:sp macro="" textlink="">
      <xdr:nvSpPr>
        <xdr:cNvPr id="63" name="フローチャート: 判断 62"/>
        <xdr:cNvSpPr/>
      </xdr:nvSpPr>
      <xdr:spPr>
        <a:xfrm>
          <a:off x="984250" y="5588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69" name="楕円 68"/>
        <xdr:cNvSpPr/>
      </xdr:nvSpPr>
      <xdr:spPr>
        <a:xfrm>
          <a:off x="4127500" y="6368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66692</xdr:rowOff>
    </xdr:from>
    <xdr:ext cx="405111" cy="259045"/>
    <xdr:sp macro="" textlink="">
      <xdr:nvSpPr>
        <xdr:cNvPr id="70" name="【道路】&#10;有形固定資産減価償却率該当値テキスト"/>
        <xdr:cNvSpPr txBox="1"/>
      </xdr:nvSpPr>
      <xdr:spPr>
        <a:xfrm>
          <a:off x="4216400"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1" name="楕円 70"/>
        <xdr:cNvSpPr/>
      </xdr:nvSpPr>
      <xdr:spPr>
        <a:xfrm>
          <a:off x="3384550" y="6260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139065</xdr:rowOff>
    </xdr:to>
    <xdr:cxnSp macro="">
      <xdr:nvCxnSpPr>
        <xdr:cNvPr id="72" name="直線コネクタ 71"/>
        <xdr:cNvCxnSpPr/>
      </xdr:nvCxnSpPr>
      <xdr:spPr>
        <a:xfrm>
          <a:off x="3429000" y="6304915"/>
          <a:ext cx="7493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3" name="楕円 72"/>
        <xdr:cNvSpPr/>
      </xdr:nvSpPr>
      <xdr:spPr>
        <a:xfrm>
          <a:off x="257175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38</xdr:row>
      <xdr:rowOff>24765</xdr:rowOff>
    </xdr:to>
    <xdr:cxnSp macro="">
      <xdr:nvCxnSpPr>
        <xdr:cNvPr id="74" name="直線コネクタ 73"/>
        <xdr:cNvCxnSpPr/>
      </xdr:nvCxnSpPr>
      <xdr:spPr>
        <a:xfrm>
          <a:off x="2622550" y="6179820"/>
          <a:ext cx="80645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5" name="楕円 74"/>
        <xdr:cNvSpPr/>
      </xdr:nvSpPr>
      <xdr:spPr>
        <a:xfrm>
          <a:off x="1778000" y="6049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64770</xdr:rowOff>
    </xdr:to>
    <xdr:cxnSp macro="">
      <xdr:nvCxnSpPr>
        <xdr:cNvPr id="76" name="直線コネクタ 75"/>
        <xdr:cNvCxnSpPr/>
      </xdr:nvCxnSpPr>
      <xdr:spPr>
        <a:xfrm>
          <a:off x="1828800" y="6100445"/>
          <a:ext cx="79375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19685</xdr:rowOff>
    </xdr:from>
    <xdr:to>
      <xdr:col>6</xdr:col>
      <xdr:colOff>38100</xdr:colOff>
      <xdr:row>36</xdr:row>
      <xdr:rowOff>121285</xdr:rowOff>
    </xdr:to>
    <xdr:sp macro="" textlink="">
      <xdr:nvSpPr>
        <xdr:cNvPr id="77" name="楕円 76"/>
        <xdr:cNvSpPr/>
      </xdr:nvSpPr>
      <xdr:spPr>
        <a:xfrm>
          <a:off x="984250" y="5969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150495</xdr:rowOff>
    </xdr:to>
    <xdr:cxnSp macro="">
      <xdr:nvCxnSpPr>
        <xdr:cNvPr id="78" name="直線コネクタ 77"/>
        <xdr:cNvCxnSpPr/>
      </xdr:nvCxnSpPr>
      <xdr:spPr>
        <a:xfrm>
          <a:off x="1028700" y="6020435"/>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109237</xdr:rowOff>
    </xdr:from>
    <xdr:ext cx="405111" cy="259045"/>
    <xdr:sp macro="" textlink="">
      <xdr:nvSpPr>
        <xdr:cNvPr id="79" name="n_1aveValue【道路】&#10;有形固定資産減価償却率"/>
        <xdr:cNvSpPr txBox="1"/>
      </xdr:nvSpPr>
      <xdr:spPr>
        <a:xfrm>
          <a:off x="32391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0" name="n_2aveValue【道路】&#10;有形固定資産減価償却率"/>
        <xdr:cNvSpPr txBox="1"/>
      </xdr:nvSpPr>
      <xdr:spPr>
        <a:xfrm>
          <a:off x="2439044" y="55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29227</xdr:rowOff>
    </xdr:from>
    <xdr:ext cx="405111" cy="259045"/>
    <xdr:sp macro="" textlink="">
      <xdr:nvSpPr>
        <xdr:cNvPr id="81" name="n_3aveValue【道路】&#10;有形固定資産減価償却率"/>
        <xdr:cNvSpPr txBox="1"/>
      </xdr:nvSpPr>
      <xdr:spPr>
        <a:xfrm>
          <a:off x="1645294" y="54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80662</xdr:rowOff>
    </xdr:from>
    <xdr:ext cx="405111" cy="259045"/>
    <xdr:sp macro="" textlink="">
      <xdr:nvSpPr>
        <xdr:cNvPr id="82" name="n_4aveValue【道路】&#10;有形固定資産減価償却率"/>
        <xdr:cNvSpPr txBox="1"/>
      </xdr:nvSpPr>
      <xdr:spPr>
        <a:xfrm>
          <a:off x="851544" y="537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83" name="n_1mainValue【道路】&#10;有形固定資産減価償却率"/>
        <xdr:cNvSpPr txBox="1"/>
      </xdr:nvSpPr>
      <xdr:spPr>
        <a:xfrm>
          <a:off x="32391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4" name="n_2mainValue【道路】&#10;有形固定資産減価償却率"/>
        <xdr:cNvSpPr txBox="1"/>
      </xdr:nvSpPr>
      <xdr:spPr>
        <a:xfrm>
          <a:off x="2439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mainValue【道路】&#10;有形固定資産減価償却率"/>
        <xdr:cNvSpPr txBox="1"/>
      </xdr:nvSpPr>
      <xdr:spPr>
        <a:xfrm>
          <a:off x="1645294"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mainValue【道路】&#10;有形固定資産減価償却率"/>
        <xdr:cNvSpPr txBox="1"/>
      </xdr:nvSpPr>
      <xdr:spPr>
        <a:xfrm>
          <a:off x="8515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9" name="テキスト ボックス 98"/>
        <xdr:cNvSpPr txBox="1"/>
      </xdr:nvSpPr>
      <xdr:spPr>
        <a:xfrm>
          <a:off x="5482151" y="6772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6888</xdr:rowOff>
    </xdr:from>
    <xdr:to>
      <xdr:col>54</xdr:col>
      <xdr:colOff>189865</xdr:colOff>
      <xdr:row>41</xdr:row>
      <xdr:rowOff>88773</xdr:rowOff>
    </xdr:to>
    <xdr:cxnSp macro="">
      <xdr:nvCxnSpPr>
        <xdr:cNvPr id="109" name="直線コネクタ 108"/>
        <xdr:cNvCxnSpPr/>
      </xdr:nvCxnSpPr>
      <xdr:spPr>
        <a:xfrm flipV="1">
          <a:off x="9429115" y="5626638"/>
          <a:ext cx="0" cy="123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92600</xdr:rowOff>
    </xdr:from>
    <xdr:ext cx="534377" cy="259045"/>
    <xdr:sp macro="" textlink="">
      <xdr:nvSpPr>
        <xdr:cNvPr id="110" name="【道路】&#10;一人当たり延長最小値テキスト"/>
        <xdr:cNvSpPr txBox="1"/>
      </xdr:nvSpPr>
      <xdr:spPr>
        <a:xfrm>
          <a:off x="9467850" y="68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88773</xdr:rowOff>
    </xdr:from>
    <xdr:to>
      <xdr:col>55</xdr:col>
      <xdr:colOff>88900</xdr:colOff>
      <xdr:row>41</xdr:row>
      <xdr:rowOff>88773</xdr:rowOff>
    </xdr:to>
    <xdr:cxnSp macro="">
      <xdr:nvCxnSpPr>
        <xdr:cNvPr id="111" name="直線コネクタ 110"/>
        <xdr:cNvCxnSpPr/>
      </xdr:nvCxnSpPr>
      <xdr:spPr>
        <a:xfrm>
          <a:off x="9359900" y="6864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125015</xdr:rowOff>
    </xdr:from>
    <xdr:ext cx="534377" cy="259045"/>
    <xdr:sp macro="" textlink="">
      <xdr:nvSpPr>
        <xdr:cNvPr id="112" name="【道路】&#10;一人当たり延長最大値テキスト"/>
        <xdr:cNvSpPr txBox="1"/>
      </xdr:nvSpPr>
      <xdr:spPr>
        <a:xfrm>
          <a:off x="9467850" y="54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6888</xdr:rowOff>
    </xdr:from>
    <xdr:to>
      <xdr:col>55</xdr:col>
      <xdr:colOff>88900</xdr:colOff>
      <xdr:row>34</xdr:row>
      <xdr:rowOff>6888</xdr:rowOff>
    </xdr:to>
    <xdr:cxnSp macro="">
      <xdr:nvCxnSpPr>
        <xdr:cNvPr id="113" name="直線コネクタ 112"/>
        <xdr:cNvCxnSpPr/>
      </xdr:nvCxnSpPr>
      <xdr:spPr>
        <a:xfrm>
          <a:off x="9359900" y="5626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158873</xdr:rowOff>
    </xdr:from>
    <xdr:ext cx="534377" cy="259045"/>
    <xdr:sp macro="" textlink="">
      <xdr:nvSpPr>
        <xdr:cNvPr id="114" name="【道路】&#10;一人当たり延長平均値テキスト"/>
        <xdr:cNvSpPr txBox="1"/>
      </xdr:nvSpPr>
      <xdr:spPr>
        <a:xfrm>
          <a:off x="9467850" y="627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135996</xdr:rowOff>
    </xdr:from>
    <xdr:to>
      <xdr:col>55</xdr:col>
      <xdr:colOff>50800</xdr:colOff>
      <xdr:row>39</xdr:row>
      <xdr:rowOff>66146</xdr:rowOff>
    </xdr:to>
    <xdr:sp macro="" textlink="">
      <xdr:nvSpPr>
        <xdr:cNvPr id="115" name="フローチャート: 判断 114"/>
        <xdr:cNvSpPr/>
      </xdr:nvSpPr>
      <xdr:spPr>
        <a:xfrm>
          <a:off x="9398000" y="64161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147701</xdr:rowOff>
    </xdr:from>
    <xdr:to>
      <xdr:col>50</xdr:col>
      <xdr:colOff>165100</xdr:colOff>
      <xdr:row>39</xdr:row>
      <xdr:rowOff>77851</xdr:rowOff>
    </xdr:to>
    <xdr:sp macro="" textlink="">
      <xdr:nvSpPr>
        <xdr:cNvPr id="116" name="フローチャート: 判断 115"/>
        <xdr:cNvSpPr/>
      </xdr:nvSpPr>
      <xdr:spPr>
        <a:xfrm>
          <a:off x="8636000" y="6427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5146</xdr:rowOff>
    </xdr:from>
    <xdr:to>
      <xdr:col>46</xdr:col>
      <xdr:colOff>38100</xdr:colOff>
      <xdr:row>41</xdr:row>
      <xdr:rowOff>106746</xdr:rowOff>
    </xdr:to>
    <xdr:sp macro="" textlink="">
      <xdr:nvSpPr>
        <xdr:cNvPr id="117" name="フローチャート: 判断 116"/>
        <xdr:cNvSpPr/>
      </xdr:nvSpPr>
      <xdr:spPr>
        <a:xfrm>
          <a:off x="7842250" y="67805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122281</xdr:rowOff>
    </xdr:from>
    <xdr:to>
      <xdr:col>41</xdr:col>
      <xdr:colOff>101600</xdr:colOff>
      <xdr:row>41</xdr:row>
      <xdr:rowOff>52431</xdr:rowOff>
    </xdr:to>
    <xdr:sp macro="" textlink="">
      <xdr:nvSpPr>
        <xdr:cNvPr id="118" name="フローチャート: 判断 117"/>
        <xdr:cNvSpPr/>
      </xdr:nvSpPr>
      <xdr:spPr>
        <a:xfrm>
          <a:off x="7029450" y="67326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129413</xdr:rowOff>
    </xdr:from>
    <xdr:to>
      <xdr:col>36</xdr:col>
      <xdr:colOff>165100</xdr:colOff>
      <xdr:row>41</xdr:row>
      <xdr:rowOff>59563</xdr:rowOff>
    </xdr:to>
    <xdr:sp macro="" textlink="">
      <xdr:nvSpPr>
        <xdr:cNvPr id="119" name="フローチャート: 判断 118"/>
        <xdr:cNvSpPr/>
      </xdr:nvSpPr>
      <xdr:spPr>
        <a:xfrm>
          <a:off x="6235700" y="6739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156251</xdr:rowOff>
    </xdr:from>
    <xdr:to>
      <xdr:col>55</xdr:col>
      <xdr:colOff>50800</xdr:colOff>
      <xdr:row>40</xdr:row>
      <xdr:rowOff>86401</xdr:rowOff>
    </xdr:to>
    <xdr:sp macro="" textlink="">
      <xdr:nvSpPr>
        <xdr:cNvPr id="125" name="楕円 124"/>
        <xdr:cNvSpPr/>
      </xdr:nvSpPr>
      <xdr:spPr>
        <a:xfrm>
          <a:off x="9398000" y="66015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134678</xdr:rowOff>
    </xdr:from>
    <xdr:ext cx="534377" cy="259045"/>
    <xdr:sp macro="" textlink="">
      <xdr:nvSpPr>
        <xdr:cNvPr id="126" name="【道路】&#10;一人当たり延長該当値テキスト"/>
        <xdr:cNvSpPr txBox="1"/>
      </xdr:nvSpPr>
      <xdr:spPr>
        <a:xfrm>
          <a:off x="9467850" y="65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163200</xdr:rowOff>
    </xdr:from>
    <xdr:to>
      <xdr:col>50</xdr:col>
      <xdr:colOff>165100</xdr:colOff>
      <xdr:row>40</xdr:row>
      <xdr:rowOff>93350</xdr:rowOff>
    </xdr:to>
    <xdr:sp macro="" textlink="">
      <xdr:nvSpPr>
        <xdr:cNvPr id="127" name="楕円 126"/>
        <xdr:cNvSpPr/>
      </xdr:nvSpPr>
      <xdr:spPr>
        <a:xfrm>
          <a:off x="8636000" y="6608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35601</xdr:rowOff>
    </xdr:from>
    <xdr:to>
      <xdr:col>55</xdr:col>
      <xdr:colOff>0</xdr:colOff>
      <xdr:row>40</xdr:row>
      <xdr:rowOff>42550</xdr:rowOff>
    </xdr:to>
    <xdr:cxnSp macro="">
      <xdr:nvCxnSpPr>
        <xdr:cNvPr id="128" name="直線コネクタ 127"/>
        <xdr:cNvCxnSpPr/>
      </xdr:nvCxnSpPr>
      <xdr:spPr>
        <a:xfrm flipV="1">
          <a:off x="8686800" y="6645951"/>
          <a:ext cx="74295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163657</xdr:rowOff>
    </xdr:from>
    <xdr:to>
      <xdr:col>46</xdr:col>
      <xdr:colOff>38100</xdr:colOff>
      <xdr:row>40</xdr:row>
      <xdr:rowOff>93807</xdr:rowOff>
    </xdr:to>
    <xdr:sp macro="" textlink="">
      <xdr:nvSpPr>
        <xdr:cNvPr id="129" name="楕円 128"/>
        <xdr:cNvSpPr/>
      </xdr:nvSpPr>
      <xdr:spPr>
        <a:xfrm>
          <a:off x="7842250" y="66089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42550</xdr:rowOff>
    </xdr:from>
    <xdr:to>
      <xdr:col>50</xdr:col>
      <xdr:colOff>114300</xdr:colOff>
      <xdr:row>40</xdr:row>
      <xdr:rowOff>43007</xdr:rowOff>
    </xdr:to>
    <xdr:cxnSp macro="">
      <xdr:nvCxnSpPr>
        <xdr:cNvPr id="130" name="直線コネクタ 129"/>
        <xdr:cNvCxnSpPr/>
      </xdr:nvCxnSpPr>
      <xdr:spPr>
        <a:xfrm flipV="1">
          <a:off x="7886700" y="6652900"/>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167132</xdr:rowOff>
    </xdr:from>
    <xdr:to>
      <xdr:col>41</xdr:col>
      <xdr:colOff>101600</xdr:colOff>
      <xdr:row>40</xdr:row>
      <xdr:rowOff>97282</xdr:rowOff>
    </xdr:to>
    <xdr:sp macro="" textlink="">
      <xdr:nvSpPr>
        <xdr:cNvPr id="131" name="楕円 130"/>
        <xdr:cNvSpPr/>
      </xdr:nvSpPr>
      <xdr:spPr>
        <a:xfrm>
          <a:off x="7029450" y="6612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43007</xdr:rowOff>
    </xdr:from>
    <xdr:to>
      <xdr:col>45</xdr:col>
      <xdr:colOff>177800</xdr:colOff>
      <xdr:row>40</xdr:row>
      <xdr:rowOff>46482</xdr:rowOff>
    </xdr:to>
    <xdr:cxnSp macro="">
      <xdr:nvCxnSpPr>
        <xdr:cNvPr id="132" name="直線コネクタ 131"/>
        <xdr:cNvCxnSpPr/>
      </xdr:nvCxnSpPr>
      <xdr:spPr>
        <a:xfrm flipV="1">
          <a:off x="7080250" y="6653357"/>
          <a:ext cx="80645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168412</xdr:rowOff>
    </xdr:from>
    <xdr:to>
      <xdr:col>36</xdr:col>
      <xdr:colOff>165100</xdr:colOff>
      <xdr:row>40</xdr:row>
      <xdr:rowOff>98562</xdr:rowOff>
    </xdr:to>
    <xdr:sp macro="" textlink="">
      <xdr:nvSpPr>
        <xdr:cNvPr id="133" name="楕円 132"/>
        <xdr:cNvSpPr/>
      </xdr:nvSpPr>
      <xdr:spPr>
        <a:xfrm>
          <a:off x="6235700" y="66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46482</xdr:rowOff>
    </xdr:from>
    <xdr:to>
      <xdr:col>41</xdr:col>
      <xdr:colOff>50800</xdr:colOff>
      <xdr:row>40</xdr:row>
      <xdr:rowOff>47762</xdr:rowOff>
    </xdr:to>
    <xdr:cxnSp macro="">
      <xdr:nvCxnSpPr>
        <xdr:cNvPr id="134" name="直線コネクタ 133"/>
        <xdr:cNvCxnSpPr/>
      </xdr:nvCxnSpPr>
      <xdr:spPr>
        <a:xfrm flipV="1">
          <a:off x="6286500" y="6656832"/>
          <a:ext cx="79375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94378</xdr:rowOff>
    </xdr:from>
    <xdr:ext cx="534377" cy="259045"/>
    <xdr:sp macro="" textlink="">
      <xdr:nvSpPr>
        <xdr:cNvPr id="135" name="n_1aveValue【道路】&#10;一人当たり延長"/>
        <xdr:cNvSpPr txBox="1"/>
      </xdr:nvSpPr>
      <xdr:spPr>
        <a:xfrm>
          <a:off x="8425961" y="62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97873</xdr:rowOff>
    </xdr:from>
    <xdr:ext cx="534377" cy="259045"/>
    <xdr:sp macro="" textlink="">
      <xdr:nvSpPr>
        <xdr:cNvPr id="136" name="n_2aveValue【道路】&#10;一人当たり延長"/>
        <xdr:cNvSpPr txBox="1"/>
      </xdr:nvSpPr>
      <xdr:spPr>
        <a:xfrm>
          <a:off x="7644911" y="68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43558</xdr:rowOff>
    </xdr:from>
    <xdr:ext cx="534377" cy="259045"/>
    <xdr:sp macro="" textlink="">
      <xdr:nvSpPr>
        <xdr:cNvPr id="137" name="n_3aveValue【道路】&#10;一人当たり延長"/>
        <xdr:cNvSpPr txBox="1"/>
      </xdr:nvSpPr>
      <xdr:spPr>
        <a:xfrm>
          <a:off x="6851161" y="68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50690</xdr:rowOff>
    </xdr:from>
    <xdr:ext cx="534377" cy="259045"/>
    <xdr:sp macro="" textlink="">
      <xdr:nvSpPr>
        <xdr:cNvPr id="138" name="n_4aveValue【道路】&#10;一人当たり延長"/>
        <xdr:cNvSpPr txBox="1"/>
      </xdr:nvSpPr>
      <xdr:spPr>
        <a:xfrm>
          <a:off x="6038361" y="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84477</xdr:rowOff>
    </xdr:from>
    <xdr:ext cx="534377" cy="259045"/>
    <xdr:sp macro="" textlink="">
      <xdr:nvSpPr>
        <xdr:cNvPr id="139" name="n_1mainValue【道路】&#10;一人当たり延長"/>
        <xdr:cNvSpPr txBox="1"/>
      </xdr:nvSpPr>
      <xdr:spPr>
        <a:xfrm>
          <a:off x="8425961" y="66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110334</xdr:rowOff>
    </xdr:from>
    <xdr:ext cx="534377" cy="259045"/>
    <xdr:sp macro="" textlink="">
      <xdr:nvSpPr>
        <xdr:cNvPr id="140" name="n_2mainValue【道路】&#10;一人当たり延長"/>
        <xdr:cNvSpPr txBox="1"/>
      </xdr:nvSpPr>
      <xdr:spPr>
        <a:xfrm>
          <a:off x="7644911" y="63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113809</xdr:rowOff>
    </xdr:from>
    <xdr:ext cx="534377" cy="259045"/>
    <xdr:sp macro="" textlink="">
      <xdr:nvSpPr>
        <xdr:cNvPr id="141" name="n_3mainValue【道路】&#10;一人当たり延長"/>
        <xdr:cNvSpPr txBox="1"/>
      </xdr:nvSpPr>
      <xdr:spPr>
        <a:xfrm>
          <a:off x="6851161" y="63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115089</xdr:rowOff>
    </xdr:from>
    <xdr:ext cx="534377" cy="259045"/>
    <xdr:sp macro="" textlink="">
      <xdr:nvSpPr>
        <xdr:cNvPr id="142" name="n_4mainValue【道路】&#10;一人当たり延長"/>
        <xdr:cNvSpPr txBox="1"/>
      </xdr:nvSpPr>
      <xdr:spPr>
        <a:xfrm>
          <a:off x="6038361" y="63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62</xdr:row>
      <xdr:rowOff>140970</xdr:rowOff>
    </xdr:to>
    <xdr:cxnSp macro="">
      <xdr:nvCxnSpPr>
        <xdr:cNvPr id="167" name="直線コネクタ 166"/>
        <xdr:cNvCxnSpPr/>
      </xdr:nvCxnSpPr>
      <xdr:spPr>
        <a:xfrm flipV="1">
          <a:off x="4177665" y="9136380"/>
          <a:ext cx="0" cy="1247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144797</xdr:rowOff>
    </xdr:from>
    <xdr:ext cx="405111" cy="259045"/>
    <xdr:sp macro="" textlink="">
      <xdr:nvSpPr>
        <xdr:cNvPr id="168" name="【橋りょう・トンネル】&#10;有形固定資産減価償却率最小値テキスト"/>
        <xdr:cNvSpPr txBox="1"/>
      </xdr:nvSpPr>
      <xdr:spPr>
        <a:xfrm>
          <a:off x="4216400" y="1038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140970</xdr:rowOff>
    </xdr:from>
    <xdr:to>
      <xdr:col>24</xdr:col>
      <xdr:colOff>152400</xdr:colOff>
      <xdr:row>62</xdr:row>
      <xdr:rowOff>140970</xdr:rowOff>
    </xdr:to>
    <xdr:cxnSp macro="">
      <xdr:nvCxnSpPr>
        <xdr:cNvPr id="169" name="直線コネクタ 168"/>
        <xdr:cNvCxnSpPr/>
      </xdr:nvCxnSpPr>
      <xdr:spPr>
        <a:xfrm>
          <a:off x="4108450" y="10383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0" name="【橋りょう・トンネル】&#10;有形固定資産減価償却率最大値テキスト"/>
        <xdr:cNvSpPr txBox="1"/>
      </xdr:nvSpPr>
      <xdr:spPr>
        <a:xfrm>
          <a:off x="4216400" y="892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1" name="直線コネクタ 170"/>
        <xdr:cNvCxnSpPr/>
      </xdr:nvCxnSpPr>
      <xdr:spPr>
        <a:xfrm>
          <a:off x="4108450" y="9136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72" name="【橋りょう・トンネル】&#10;有形固定資産減価償却率平均値テキスト"/>
        <xdr:cNvSpPr txBox="1"/>
      </xdr:nvSpPr>
      <xdr:spPr>
        <a:xfrm>
          <a:off x="4216400" y="9658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3" name="フローチャート: 判断 172"/>
        <xdr:cNvSpPr/>
      </xdr:nvSpPr>
      <xdr:spPr>
        <a:xfrm>
          <a:off x="4127500" y="9679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4" name="フローチャート: 判断 173"/>
        <xdr:cNvSpPr/>
      </xdr:nvSpPr>
      <xdr:spPr>
        <a:xfrm>
          <a:off x="3384550" y="9645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93980</xdr:rowOff>
    </xdr:from>
    <xdr:to>
      <xdr:col>15</xdr:col>
      <xdr:colOff>101600</xdr:colOff>
      <xdr:row>58</xdr:row>
      <xdr:rowOff>24130</xdr:rowOff>
    </xdr:to>
    <xdr:sp macro="" textlink="">
      <xdr:nvSpPr>
        <xdr:cNvPr id="175" name="フローチャート: 判断 174"/>
        <xdr:cNvSpPr/>
      </xdr:nvSpPr>
      <xdr:spPr>
        <a:xfrm>
          <a:off x="2571750" y="9511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93980</xdr:rowOff>
    </xdr:from>
    <xdr:to>
      <xdr:col>10</xdr:col>
      <xdr:colOff>165100</xdr:colOff>
      <xdr:row>58</xdr:row>
      <xdr:rowOff>24130</xdr:rowOff>
    </xdr:to>
    <xdr:sp macro="" textlink="">
      <xdr:nvSpPr>
        <xdr:cNvPr id="176" name="フローチャート: 判断 175"/>
        <xdr:cNvSpPr/>
      </xdr:nvSpPr>
      <xdr:spPr>
        <a:xfrm>
          <a:off x="1778000" y="9511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55880</xdr:rowOff>
    </xdr:from>
    <xdr:to>
      <xdr:col>6</xdr:col>
      <xdr:colOff>38100</xdr:colOff>
      <xdr:row>57</xdr:row>
      <xdr:rowOff>157480</xdr:rowOff>
    </xdr:to>
    <xdr:sp macro="" textlink="">
      <xdr:nvSpPr>
        <xdr:cNvPr id="177" name="フローチャート: 判断 176"/>
        <xdr:cNvSpPr/>
      </xdr:nvSpPr>
      <xdr:spPr>
        <a:xfrm>
          <a:off x="984250" y="9472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83" name="楕円 182"/>
        <xdr:cNvSpPr/>
      </xdr:nvSpPr>
      <xdr:spPr>
        <a:xfrm>
          <a:off x="4127500" y="9579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84" name="【橋りょう・トンネル】&#10;有形固定資産減価償却率該当値テキスト"/>
        <xdr:cNvSpPr txBox="1"/>
      </xdr:nvSpPr>
      <xdr:spPr>
        <a:xfrm>
          <a:off x="4216400"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185" name="楕円 184"/>
        <xdr:cNvSpPr/>
      </xdr:nvSpPr>
      <xdr:spPr>
        <a:xfrm>
          <a:off x="3384550" y="9511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41910</xdr:rowOff>
    </xdr:to>
    <xdr:cxnSp macro="">
      <xdr:nvCxnSpPr>
        <xdr:cNvPr id="186" name="直線コネクタ 185"/>
        <xdr:cNvCxnSpPr/>
      </xdr:nvCxnSpPr>
      <xdr:spPr>
        <a:xfrm>
          <a:off x="3429000" y="9561830"/>
          <a:ext cx="7493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87" name="楕円 186"/>
        <xdr:cNvSpPr/>
      </xdr:nvSpPr>
      <xdr:spPr>
        <a:xfrm>
          <a:off x="257175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144780</xdr:rowOff>
    </xdr:to>
    <xdr:cxnSp macro="">
      <xdr:nvCxnSpPr>
        <xdr:cNvPr id="188" name="直線コネクタ 187"/>
        <xdr:cNvCxnSpPr/>
      </xdr:nvCxnSpPr>
      <xdr:spPr>
        <a:xfrm>
          <a:off x="2622550" y="951992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59690</xdr:rowOff>
    </xdr:from>
    <xdr:to>
      <xdr:col>10</xdr:col>
      <xdr:colOff>165100</xdr:colOff>
      <xdr:row>57</xdr:row>
      <xdr:rowOff>161290</xdr:rowOff>
    </xdr:to>
    <xdr:sp macro="" textlink="">
      <xdr:nvSpPr>
        <xdr:cNvPr id="189" name="楕円 188"/>
        <xdr:cNvSpPr/>
      </xdr:nvSpPr>
      <xdr:spPr>
        <a:xfrm>
          <a:off x="17780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110490</xdr:rowOff>
    </xdr:to>
    <xdr:cxnSp macro="">
      <xdr:nvCxnSpPr>
        <xdr:cNvPr id="190" name="直線コネクタ 189"/>
        <xdr:cNvCxnSpPr/>
      </xdr:nvCxnSpPr>
      <xdr:spPr>
        <a:xfrm flipV="1">
          <a:off x="1828800" y="951992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xdr:rowOff>
    </xdr:from>
    <xdr:to>
      <xdr:col>6</xdr:col>
      <xdr:colOff>38100</xdr:colOff>
      <xdr:row>58</xdr:row>
      <xdr:rowOff>104140</xdr:rowOff>
    </xdr:to>
    <xdr:sp macro="" textlink="">
      <xdr:nvSpPr>
        <xdr:cNvPr id="191" name="楕円 190"/>
        <xdr:cNvSpPr/>
      </xdr:nvSpPr>
      <xdr:spPr>
        <a:xfrm>
          <a:off x="984250" y="9584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110490</xdr:rowOff>
    </xdr:from>
    <xdr:to>
      <xdr:col>10</xdr:col>
      <xdr:colOff>114300</xdr:colOff>
      <xdr:row>58</xdr:row>
      <xdr:rowOff>53340</xdr:rowOff>
    </xdr:to>
    <xdr:cxnSp macro="">
      <xdr:nvCxnSpPr>
        <xdr:cNvPr id="192" name="直線コネクタ 191"/>
        <xdr:cNvCxnSpPr/>
      </xdr:nvCxnSpPr>
      <xdr:spPr>
        <a:xfrm flipV="1">
          <a:off x="1028700" y="9527540"/>
          <a:ext cx="8001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156227</xdr:rowOff>
    </xdr:from>
    <xdr:ext cx="405111" cy="259045"/>
    <xdr:sp macro="" textlink="">
      <xdr:nvSpPr>
        <xdr:cNvPr id="193" name="n_1aveValue【橋りょう・トンネル】&#10;有形固定資産減価償却率"/>
        <xdr:cNvSpPr txBox="1"/>
      </xdr:nvSpPr>
      <xdr:spPr>
        <a:xfrm>
          <a:off x="3239144"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15257</xdr:rowOff>
    </xdr:from>
    <xdr:ext cx="405111" cy="259045"/>
    <xdr:sp macro="" textlink="">
      <xdr:nvSpPr>
        <xdr:cNvPr id="194" name="n_2aveValue【橋りょう・トンネル】&#10;有形固定資産減価償却率"/>
        <xdr:cNvSpPr txBox="1"/>
      </xdr:nvSpPr>
      <xdr:spPr>
        <a:xfrm>
          <a:off x="2439044"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15257</xdr:rowOff>
    </xdr:from>
    <xdr:ext cx="405111" cy="259045"/>
    <xdr:sp macro="" textlink="">
      <xdr:nvSpPr>
        <xdr:cNvPr id="195" name="n_3aveValue【橋りょう・トンネル】&#10;有形固定資産減価償却率"/>
        <xdr:cNvSpPr txBox="1"/>
      </xdr:nvSpPr>
      <xdr:spPr>
        <a:xfrm>
          <a:off x="1645294"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2557</xdr:rowOff>
    </xdr:from>
    <xdr:ext cx="405111" cy="259045"/>
    <xdr:sp macro="" textlink="">
      <xdr:nvSpPr>
        <xdr:cNvPr id="196" name="n_4aveValue【橋りょう・トンネル】&#10;有形固定資産減価償却率"/>
        <xdr:cNvSpPr txBox="1"/>
      </xdr:nvSpPr>
      <xdr:spPr>
        <a:xfrm>
          <a:off x="851544"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40657</xdr:rowOff>
    </xdr:from>
    <xdr:ext cx="405111" cy="259045"/>
    <xdr:sp macro="" textlink="">
      <xdr:nvSpPr>
        <xdr:cNvPr id="197" name="n_1mainValue【橋りょう・トンネル】&#10;有形固定資産減価償却率"/>
        <xdr:cNvSpPr txBox="1"/>
      </xdr:nvSpPr>
      <xdr:spPr>
        <a:xfrm>
          <a:off x="3239144"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mainValue【橋りょう・トンネル】&#10;有形固定資産減価償却率"/>
        <xdr:cNvSpPr txBox="1"/>
      </xdr:nvSpPr>
      <xdr:spPr>
        <a:xfrm>
          <a:off x="2439044"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6367</xdr:rowOff>
    </xdr:from>
    <xdr:ext cx="405111" cy="259045"/>
    <xdr:sp macro="" textlink="">
      <xdr:nvSpPr>
        <xdr:cNvPr id="199" name="n_3mainValue【橋りょう・トンネル】&#10;有形固定資産減価償却率"/>
        <xdr:cNvSpPr txBox="1"/>
      </xdr:nvSpPr>
      <xdr:spPr>
        <a:xfrm>
          <a:off x="164529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95267</xdr:rowOff>
    </xdr:from>
    <xdr:ext cx="405111" cy="259045"/>
    <xdr:sp macro="" textlink="">
      <xdr:nvSpPr>
        <xdr:cNvPr id="200" name="n_4mainValue【橋りょう・トンネル】&#10;有形固定資産減価償却率"/>
        <xdr:cNvSpPr txBox="1"/>
      </xdr:nvSpPr>
      <xdr:spPr>
        <a:xfrm>
          <a:off x="851544"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0" name="テキスト ボックス 219"/>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132438</xdr:rowOff>
    </xdr:from>
    <xdr:to>
      <xdr:col>54</xdr:col>
      <xdr:colOff>189865</xdr:colOff>
      <xdr:row>64</xdr:row>
      <xdr:rowOff>40588</xdr:rowOff>
    </xdr:to>
    <xdr:cxnSp macro="">
      <xdr:nvCxnSpPr>
        <xdr:cNvPr id="224" name="直線コネクタ 223"/>
        <xdr:cNvCxnSpPr/>
      </xdr:nvCxnSpPr>
      <xdr:spPr>
        <a:xfrm flipV="1">
          <a:off x="9429115" y="9384388"/>
          <a:ext cx="0" cy="1228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44415</xdr:rowOff>
    </xdr:from>
    <xdr:ext cx="534377" cy="259045"/>
    <xdr:sp macro="" textlink="">
      <xdr:nvSpPr>
        <xdr:cNvPr id="225" name="【橋りょう・トンネル】&#10;一人当たり有形固定資産（償却資産）額最小値テキスト"/>
        <xdr:cNvSpPr txBox="1"/>
      </xdr:nvSpPr>
      <xdr:spPr>
        <a:xfrm>
          <a:off x="9467850" y="106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40588</xdr:rowOff>
    </xdr:from>
    <xdr:to>
      <xdr:col>55</xdr:col>
      <xdr:colOff>88900</xdr:colOff>
      <xdr:row>64</xdr:row>
      <xdr:rowOff>40588</xdr:rowOff>
    </xdr:to>
    <xdr:cxnSp macro="">
      <xdr:nvCxnSpPr>
        <xdr:cNvPr id="226" name="直線コネクタ 225"/>
        <xdr:cNvCxnSpPr/>
      </xdr:nvCxnSpPr>
      <xdr:spPr>
        <a:xfrm>
          <a:off x="9359900" y="10613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79115</xdr:rowOff>
    </xdr:from>
    <xdr:ext cx="690189" cy="259045"/>
    <xdr:sp macro="" textlink="">
      <xdr:nvSpPr>
        <xdr:cNvPr id="227" name="【橋りょう・トンネル】&#10;一人当たり有形固定資産（償却資産）額最大値テキスト"/>
        <xdr:cNvSpPr txBox="1"/>
      </xdr:nvSpPr>
      <xdr:spPr>
        <a:xfrm>
          <a:off x="9467850" y="9165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132438</xdr:rowOff>
    </xdr:from>
    <xdr:to>
      <xdr:col>55</xdr:col>
      <xdr:colOff>88900</xdr:colOff>
      <xdr:row>56</xdr:row>
      <xdr:rowOff>132438</xdr:rowOff>
    </xdr:to>
    <xdr:cxnSp macro="">
      <xdr:nvCxnSpPr>
        <xdr:cNvPr id="228" name="直線コネクタ 227"/>
        <xdr:cNvCxnSpPr/>
      </xdr:nvCxnSpPr>
      <xdr:spPr>
        <a:xfrm>
          <a:off x="9359900" y="9384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27839</xdr:rowOff>
    </xdr:from>
    <xdr:ext cx="599010" cy="259045"/>
    <xdr:sp macro="" textlink="">
      <xdr:nvSpPr>
        <xdr:cNvPr id="229" name="【橋りょう・トンネル】&#10;一人当たり有形固定資産（償却資産）額平均値テキスト"/>
        <xdr:cNvSpPr txBox="1"/>
      </xdr:nvSpPr>
      <xdr:spPr>
        <a:xfrm>
          <a:off x="9467850" y="1010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4962</xdr:rowOff>
    </xdr:from>
    <xdr:to>
      <xdr:col>55</xdr:col>
      <xdr:colOff>50800</xdr:colOff>
      <xdr:row>62</xdr:row>
      <xdr:rowOff>106562</xdr:rowOff>
    </xdr:to>
    <xdr:sp macro="" textlink="">
      <xdr:nvSpPr>
        <xdr:cNvPr id="230" name="フローチャート: 判断 229"/>
        <xdr:cNvSpPr/>
      </xdr:nvSpPr>
      <xdr:spPr>
        <a:xfrm>
          <a:off x="9398000" y="10247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8720</xdr:rowOff>
    </xdr:from>
    <xdr:to>
      <xdr:col>50</xdr:col>
      <xdr:colOff>165100</xdr:colOff>
      <xdr:row>62</xdr:row>
      <xdr:rowOff>110320</xdr:rowOff>
    </xdr:to>
    <xdr:sp macro="" textlink="">
      <xdr:nvSpPr>
        <xdr:cNvPr id="231" name="フローチャート: 判断 230"/>
        <xdr:cNvSpPr/>
      </xdr:nvSpPr>
      <xdr:spPr>
        <a:xfrm>
          <a:off x="8636000" y="10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127974</xdr:rowOff>
    </xdr:from>
    <xdr:to>
      <xdr:col>46</xdr:col>
      <xdr:colOff>38100</xdr:colOff>
      <xdr:row>63</xdr:row>
      <xdr:rowOff>58124</xdr:rowOff>
    </xdr:to>
    <xdr:sp macro="" textlink="">
      <xdr:nvSpPr>
        <xdr:cNvPr id="232" name="フローチャート: 判断 231"/>
        <xdr:cNvSpPr/>
      </xdr:nvSpPr>
      <xdr:spPr>
        <a:xfrm>
          <a:off x="7842250" y="1037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99677</xdr:rowOff>
    </xdr:from>
    <xdr:to>
      <xdr:col>41</xdr:col>
      <xdr:colOff>101600</xdr:colOff>
      <xdr:row>63</xdr:row>
      <xdr:rowOff>29827</xdr:rowOff>
    </xdr:to>
    <xdr:sp macro="" textlink="">
      <xdr:nvSpPr>
        <xdr:cNvPr id="233" name="フローチャート: 判断 232"/>
        <xdr:cNvSpPr/>
      </xdr:nvSpPr>
      <xdr:spPr>
        <a:xfrm>
          <a:off x="7029450" y="10342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101684</xdr:rowOff>
    </xdr:from>
    <xdr:to>
      <xdr:col>36</xdr:col>
      <xdr:colOff>165100</xdr:colOff>
      <xdr:row>63</xdr:row>
      <xdr:rowOff>31834</xdr:rowOff>
    </xdr:to>
    <xdr:sp macro="" textlink="">
      <xdr:nvSpPr>
        <xdr:cNvPr id="234" name="フローチャート: 判断 233"/>
        <xdr:cNvSpPr/>
      </xdr:nvSpPr>
      <xdr:spPr>
        <a:xfrm>
          <a:off x="6235700" y="103442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156808</xdr:rowOff>
    </xdr:from>
    <xdr:to>
      <xdr:col>55</xdr:col>
      <xdr:colOff>50800</xdr:colOff>
      <xdr:row>64</xdr:row>
      <xdr:rowOff>86958</xdr:rowOff>
    </xdr:to>
    <xdr:sp macro="" textlink="">
      <xdr:nvSpPr>
        <xdr:cNvPr id="240" name="楕円 239"/>
        <xdr:cNvSpPr/>
      </xdr:nvSpPr>
      <xdr:spPr>
        <a:xfrm>
          <a:off x="9398000" y="105644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71735</xdr:rowOff>
    </xdr:from>
    <xdr:ext cx="534377" cy="259045"/>
    <xdr:sp macro="" textlink="">
      <xdr:nvSpPr>
        <xdr:cNvPr id="241" name="【橋りょう・トンネル】&#10;一人当たり有形固定資産（償却資産）額該当値テキスト"/>
        <xdr:cNvSpPr txBox="1"/>
      </xdr:nvSpPr>
      <xdr:spPr>
        <a:xfrm>
          <a:off x="9467850" y="104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157005</xdr:rowOff>
    </xdr:from>
    <xdr:to>
      <xdr:col>50</xdr:col>
      <xdr:colOff>165100</xdr:colOff>
      <xdr:row>64</xdr:row>
      <xdr:rowOff>87155</xdr:rowOff>
    </xdr:to>
    <xdr:sp macro="" textlink="">
      <xdr:nvSpPr>
        <xdr:cNvPr id="242" name="楕円 241"/>
        <xdr:cNvSpPr/>
      </xdr:nvSpPr>
      <xdr:spPr>
        <a:xfrm>
          <a:off x="8636000" y="10564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36158</xdr:rowOff>
    </xdr:from>
    <xdr:to>
      <xdr:col>55</xdr:col>
      <xdr:colOff>0</xdr:colOff>
      <xdr:row>64</xdr:row>
      <xdr:rowOff>36355</xdr:rowOff>
    </xdr:to>
    <xdr:cxnSp macro="">
      <xdr:nvCxnSpPr>
        <xdr:cNvPr id="243" name="直線コネクタ 242"/>
        <xdr:cNvCxnSpPr/>
      </xdr:nvCxnSpPr>
      <xdr:spPr>
        <a:xfrm flipV="1">
          <a:off x="8686800" y="10608908"/>
          <a:ext cx="74295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157499</xdr:rowOff>
    </xdr:from>
    <xdr:to>
      <xdr:col>46</xdr:col>
      <xdr:colOff>38100</xdr:colOff>
      <xdr:row>64</xdr:row>
      <xdr:rowOff>87649</xdr:rowOff>
    </xdr:to>
    <xdr:sp macro="" textlink="">
      <xdr:nvSpPr>
        <xdr:cNvPr id="244" name="楕円 243"/>
        <xdr:cNvSpPr/>
      </xdr:nvSpPr>
      <xdr:spPr>
        <a:xfrm>
          <a:off x="7842250" y="105651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36355</xdr:rowOff>
    </xdr:from>
    <xdr:to>
      <xdr:col>50</xdr:col>
      <xdr:colOff>114300</xdr:colOff>
      <xdr:row>64</xdr:row>
      <xdr:rowOff>36849</xdr:rowOff>
    </xdr:to>
    <xdr:cxnSp macro="">
      <xdr:nvCxnSpPr>
        <xdr:cNvPr id="245" name="直線コネクタ 244"/>
        <xdr:cNvCxnSpPr/>
      </xdr:nvCxnSpPr>
      <xdr:spPr>
        <a:xfrm flipV="1">
          <a:off x="7886700" y="10609105"/>
          <a:ext cx="8001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158714</xdr:rowOff>
    </xdr:from>
    <xdr:to>
      <xdr:col>41</xdr:col>
      <xdr:colOff>101600</xdr:colOff>
      <xdr:row>64</xdr:row>
      <xdr:rowOff>88864</xdr:rowOff>
    </xdr:to>
    <xdr:sp macro="" textlink="">
      <xdr:nvSpPr>
        <xdr:cNvPr id="246" name="楕円 245"/>
        <xdr:cNvSpPr/>
      </xdr:nvSpPr>
      <xdr:spPr>
        <a:xfrm>
          <a:off x="7029450" y="10566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36849</xdr:rowOff>
    </xdr:from>
    <xdr:to>
      <xdr:col>45</xdr:col>
      <xdr:colOff>177800</xdr:colOff>
      <xdr:row>64</xdr:row>
      <xdr:rowOff>38064</xdr:rowOff>
    </xdr:to>
    <xdr:cxnSp macro="">
      <xdr:nvCxnSpPr>
        <xdr:cNvPr id="247" name="直線コネクタ 246"/>
        <xdr:cNvCxnSpPr/>
      </xdr:nvCxnSpPr>
      <xdr:spPr>
        <a:xfrm flipV="1">
          <a:off x="7080250" y="10609599"/>
          <a:ext cx="80645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161328</xdr:rowOff>
    </xdr:from>
    <xdr:to>
      <xdr:col>36</xdr:col>
      <xdr:colOff>165100</xdr:colOff>
      <xdr:row>64</xdr:row>
      <xdr:rowOff>91478</xdr:rowOff>
    </xdr:to>
    <xdr:sp macro="" textlink="">
      <xdr:nvSpPr>
        <xdr:cNvPr id="248" name="楕円 247"/>
        <xdr:cNvSpPr/>
      </xdr:nvSpPr>
      <xdr:spPr>
        <a:xfrm>
          <a:off x="6235700" y="10568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38064</xdr:rowOff>
    </xdr:from>
    <xdr:to>
      <xdr:col>41</xdr:col>
      <xdr:colOff>50800</xdr:colOff>
      <xdr:row>64</xdr:row>
      <xdr:rowOff>40678</xdr:rowOff>
    </xdr:to>
    <xdr:cxnSp macro="">
      <xdr:nvCxnSpPr>
        <xdr:cNvPr id="249" name="直線コネクタ 248"/>
        <xdr:cNvCxnSpPr/>
      </xdr:nvCxnSpPr>
      <xdr:spPr>
        <a:xfrm flipV="1">
          <a:off x="6286500" y="10610814"/>
          <a:ext cx="79375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126847</xdr:rowOff>
    </xdr:from>
    <xdr:ext cx="599010" cy="259045"/>
    <xdr:sp macro="" textlink="">
      <xdr:nvSpPr>
        <xdr:cNvPr id="250" name="n_1aveValue【橋りょう・トンネル】&#10;一人当たり有形固定資産（償却資産）額"/>
        <xdr:cNvSpPr txBox="1"/>
      </xdr:nvSpPr>
      <xdr:spPr>
        <a:xfrm>
          <a:off x="8399995" y="1003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74651</xdr:rowOff>
    </xdr:from>
    <xdr:ext cx="599010" cy="259045"/>
    <xdr:sp macro="" textlink="">
      <xdr:nvSpPr>
        <xdr:cNvPr id="251" name="n_2aveValue【橋りょう・トンネル】&#10;一人当たり有形固定資産（償却資産）額"/>
        <xdr:cNvSpPr txBox="1"/>
      </xdr:nvSpPr>
      <xdr:spPr>
        <a:xfrm>
          <a:off x="7612595" y="1015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46354</xdr:rowOff>
    </xdr:from>
    <xdr:ext cx="599010" cy="259045"/>
    <xdr:sp macro="" textlink="">
      <xdr:nvSpPr>
        <xdr:cNvPr id="252" name="n_3aveValue【橋りょう・トンネル】&#10;一人当たり有形固定資産（償却資産）額"/>
        <xdr:cNvSpPr txBox="1"/>
      </xdr:nvSpPr>
      <xdr:spPr>
        <a:xfrm>
          <a:off x="6818845" y="101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48361</xdr:rowOff>
    </xdr:from>
    <xdr:ext cx="599010" cy="259045"/>
    <xdr:sp macro="" textlink="">
      <xdr:nvSpPr>
        <xdr:cNvPr id="253" name="n_4aveValue【橋りょう・トンネル】&#10;一人当たり有形固定資産（償却資産）額"/>
        <xdr:cNvSpPr txBox="1"/>
      </xdr:nvSpPr>
      <xdr:spPr>
        <a:xfrm>
          <a:off x="6006045" y="101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78282</xdr:rowOff>
    </xdr:from>
    <xdr:ext cx="534377" cy="259045"/>
    <xdr:sp macro="" textlink="">
      <xdr:nvSpPr>
        <xdr:cNvPr id="254" name="n_1mainValue【橋りょう・トンネル】&#10;一人当たり有形固定資産（償却資産）額"/>
        <xdr:cNvSpPr txBox="1"/>
      </xdr:nvSpPr>
      <xdr:spPr>
        <a:xfrm>
          <a:off x="8425961" y="1065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78776</xdr:rowOff>
    </xdr:from>
    <xdr:ext cx="534377" cy="259045"/>
    <xdr:sp macro="" textlink="">
      <xdr:nvSpPr>
        <xdr:cNvPr id="255" name="n_2mainValue【橋りょう・トンネル】&#10;一人当たり有形固定資産（償却資産）額"/>
        <xdr:cNvSpPr txBox="1"/>
      </xdr:nvSpPr>
      <xdr:spPr>
        <a:xfrm>
          <a:off x="7644911" y="1065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79991</xdr:rowOff>
    </xdr:from>
    <xdr:ext cx="534377" cy="259045"/>
    <xdr:sp macro="" textlink="">
      <xdr:nvSpPr>
        <xdr:cNvPr id="256" name="n_3mainValue【橋りょう・トンネル】&#10;一人当たり有形固定資産（償却資産）額"/>
        <xdr:cNvSpPr txBox="1"/>
      </xdr:nvSpPr>
      <xdr:spPr>
        <a:xfrm>
          <a:off x="6851161" y="106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82605</xdr:rowOff>
    </xdr:from>
    <xdr:ext cx="534377" cy="259045"/>
    <xdr:sp macro="" textlink="">
      <xdr:nvSpPr>
        <xdr:cNvPr id="257" name="n_4mainValue【橋りょう・トンネル】&#10;一人当たり有形固定資産（償却資産）額"/>
        <xdr:cNvSpPr txBox="1"/>
      </xdr:nvSpPr>
      <xdr:spPr>
        <a:xfrm>
          <a:off x="6038361" y="106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0" name="テキスト ボックス 269"/>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17526</xdr:rowOff>
    </xdr:from>
    <xdr:to>
      <xdr:col>24</xdr:col>
      <xdr:colOff>62865</xdr:colOff>
      <xdr:row>85</xdr:row>
      <xdr:rowOff>127254</xdr:rowOff>
    </xdr:to>
    <xdr:cxnSp macro="">
      <xdr:nvCxnSpPr>
        <xdr:cNvPr id="280" name="直線コネクタ 279"/>
        <xdr:cNvCxnSpPr/>
      </xdr:nvCxnSpPr>
      <xdr:spPr>
        <a:xfrm flipV="1">
          <a:off x="4177665" y="13066776"/>
          <a:ext cx="0" cy="110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1" name="【公営住宅】&#10;有形固定資産減価償却率最小値テキスト"/>
        <xdr:cNvSpPr txBox="1"/>
      </xdr:nvSpPr>
      <xdr:spPr>
        <a:xfrm>
          <a:off x="42164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2" name="直線コネクタ 281"/>
        <xdr:cNvCxnSpPr/>
      </xdr:nvCxnSpPr>
      <xdr:spPr>
        <a:xfrm>
          <a:off x="4108450" y="14167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135653</xdr:rowOff>
    </xdr:from>
    <xdr:ext cx="405111" cy="259045"/>
    <xdr:sp macro="" textlink="">
      <xdr:nvSpPr>
        <xdr:cNvPr id="283" name="【公営住宅】&#10;有形固定資産減価償却率最大値テキスト"/>
        <xdr:cNvSpPr txBox="1"/>
      </xdr:nvSpPr>
      <xdr:spPr>
        <a:xfrm>
          <a:off x="4216400" y="1285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84" name="直線コネクタ 283"/>
        <xdr:cNvCxnSpPr/>
      </xdr:nvCxnSpPr>
      <xdr:spPr>
        <a:xfrm>
          <a:off x="4108450" y="1306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138192</xdr:rowOff>
    </xdr:from>
    <xdr:ext cx="405111" cy="259045"/>
    <xdr:sp macro="" textlink="">
      <xdr:nvSpPr>
        <xdr:cNvPr id="285" name="【公営住宅】&#10;有形固定資産減価償却率平均値テキスト"/>
        <xdr:cNvSpPr txBox="1"/>
      </xdr:nvSpPr>
      <xdr:spPr>
        <a:xfrm>
          <a:off x="4216400" y="1318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286" name="フローチャート: 判断 285"/>
        <xdr:cNvSpPr/>
      </xdr:nvSpPr>
      <xdr:spPr>
        <a:xfrm>
          <a:off x="4127500" y="13329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37592</xdr:rowOff>
    </xdr:from>
    <xdr:to>
      <xdr:col>20</xdr:col>
      <xdr:colOff>38100</xdr:colOff>
      <xdr:row>80</xdr:row>
      <xdr:rowOff>139192</xdr:rowOff>
    </xdr:to>
    <xdr:sp macro="" textlink="">
      <xdr:nvSpPr>
        <xdr:cNvPr id="287" name="フローチャート: 判断 286"/>
        <xdr:cNvSpPr/>
      </xdr:nvSpPr>
      <xdr:spPr>
        <a:xfrm>
          <a:off x="3384550" y="132519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14732</xdr:rowOff>
    </xdr:from>
    <xdr:to>
      <xdr:col>15</xdr:col>
      <xdr:colOff>101600</xdr:colOff>
      <xdr:row>78</xdr:row>
      <xdr:rowOff>116332</xdr:rowOff>
    </xdr:to>
    <xdr:sp macro="" textlink="">
      <xdr:nvSpPr>
        <xdr:cNvPr id="288" name="フローチャート: 判断 287"/>
        <xdr:cNvSpPr/>
      </xdr:nvSpPr>
      <xdr:spPr>
        <a:xfrm>
          <a:off x="2571750" y="128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106172</xdr:rowOff>
    </xdr:from>
    <xdr:to>
      <xdr:col>10</xdr:col>
      <xdr:colOff>165100</xdr:colOff>
      <xdr:row>79</xdr:row>
      <xdr:rowOff>36322</xdr:rowOff>
    </xdr:to>
    <xdr:sp macro="" textlink="">
      <xdr:nvSpPr>
        <xdr:cNvPr id="289" name="フローチャート: 判断 288"/>
        <xdr:cNvSpPr/>
      </xdr:nvSpPr>
      <xdr:spPr>
        <a:xfrm>
          <a:off x="1778000" y="12990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170180</xdr:rowOff>
    </xdr:from>
    <xdr:to>
      <xdr:col>6</xdr:col>
      <xdr:colOff>38100</xdr:colOff>
      <xdr:row>79</xdr:row>
      <xdr:rowOff>100330</xdr:rowOff>
    </xdr:to>
    <xdr:sp macro="" textlink="">
      <xdr:nvSpPr>
        <xdr:cNvPr id="290" name="フローチャート: 判断 289"/>
        <xdr:cNvSpPr/>
      </xdr:nvSpPr>
      <xdr:spPr>
        <a:xfrm>
          <a:off x="984250" y="13047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133604</xdr:rowOff>
    </xdr:from>
    <xdr:to>
      <xdr:col>24</xdr:col>
      <xdr:colOff>114300</xdr:colOff>
      <xdr:row>81</xdr:row>
      <xdr:rowOff>63754</xdr:rowOff>
    </xdr:to>
    <xdr:sp macro="" textlink="">
      <xdr:nvSpPr>
        <xdr:cNvPr id="296" name="楕円 295"/>
        <xdr:cNvSpPr/>
      </xdr:nvSpPr>
      <xdr:spPr>
        <a:xfrm>
          <a:off x="4127500" y="13347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112031</xdr:rowOff>
    </xdr:from>
    <xdr:ext cx="405111" cy="259045"/>
    <xdr:sp macro="" textlink="">
      <xdr:nvSpPr>
        <xdr:cNvPr id="297" name="【公営住宅】&#10;有形固定資産減価償却率該当値テキスト"/>
        <xdr:cNvSpPr txBox="1"/>
      </xdr:nvSpPr>
      <xdr:spPr>
        <a:xfrm>
          <a:off x="4216400" y="133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28448</xdr:rowOff>
    </xdr:from>
    <xdr:to>
      <xdr:col>20</xdr:col>
      <xdr:colOff>38100</xdr:colOff>
      <xdr:row>80</xdr:row>
      <xdr:rowOff>130048</xdr:rowOff>
    </xdr:to>
    <xdr:sp macro="" textlink="">
      <xdr:nvSpPr>
        <xdr:cNvPr id="298" name="楕円 297"/>
        <xdr:cNvSpPr/>
      </xdr:nvSpPr>
      <xdr:spPr>
        <a:xfrm>
          <a:off x="3384550" y="132427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79248</xdr:rowOff>
    </xdr:from>
    <xdr:to>
      <xdr:col>24</xdr:col>
      <xdr:colOff>63500</xdr:colOff>
      <xdr:row>81</xdr:row>
      <xdr:rowOff>12954</xdr:rowOff>
    </xdr:to>
    <xdr:cxnSp macro="">
      <xdr:nvCxnSpPr>
        <xdr:cNvPr id="299" name="直線コネクタ 298"/>
        <xdr:cNvCxnSpPr/>
      </xdr:nvCxnSpPr>
      <xdr:spPr>
        <a:xfrm>
          <a:off x="3429000" y="13293598"/>
          <a:ext cx="7493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99313</xdr:rowOff>
    </xdr:from>
    <xdr:to>
      <xdr:col>15</xdr:col>
      <xdr:colOff>101600</xdr:colOff>
      <xdr:row>80</xdr:row>
      <xdr:rowOff>29463</xdr:rowOff>
    </xdr:to>
    <xdr:sp macro="" textlink="">
      <xdr:nvSpPr>
        <xdr:cNvPr id="300" name="楕円 299"/>
        <xdr:cNvSpPr/>
      </xdr:nvSpPr>
      <xdr:spPr>
        <a:xfrm>
          <a:off x="2571750" y="131485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150113</xdr:rowOff>
    </xdr:from>
    <xdr:to>
      <xdr:col>19</xdr:col>
      <xdr:colOff>177800</xdr:colOff>
      <xdr:row>80</xdr:row>
      <xdr:rowOff>79248</xdr:rowOff>
    </xdr:to>
    <xdr:cxnSp macro="">
      <xdr:nvCxnSpPr>
        <xdr:cNvPr id="301" name="直線コネクタ 300"/>
        <xdr:cNvCxnSpPr/>
      </xdr:nvCxnSpPr>
      <xdr:spPr>
        <a:xfrm>
          <a:off x="2622550" y="13199363"/>
          <a:ext cx="80645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302" name="楕円 301"/>
        <xdr:cNvSpPr/>
      </xdr:nvSpPr>
      <xdr:spPr>
        <a:xfrm>
          <a:off x="1778000" y="1304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150113</xdr:rowOff>
    </xdr:to>
    <xdr:cxnSp macro="">
      <xdr:nvCxnSpPr>
        <xdr:cNvPr id="303" name="直線コネクタ 302"/>
        <xdr:cNvCxnSpPr/>
      </xdr:nvCxnSpPr>
      <xdr:spPr>
        <a:xfrm>
          <a:off x="1828800" y="13094208"/>
          <a:ext cx="79375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87885</xdr:rowOff>
    </xdr:from>
    <xdr:to>
      <xdr:col>6</xdr:col>
      <xdr:colOff>38100</xdr:colOff>
      <xdr:row>79</xdr:row>
      <xdr:rowOff>18035</xdr:rowOff>
    </xdr:to>
    <xdr:sp macro="" textlink="">
      <xdr:nvSpPr>
        <xdr:cNvPr id="304" name="楕円 303"/>
        <xdr:cNvSpPr/>
      </xdr:nvSpPr>
      <xdr:spPr>
        <a:xfrm>
          <a:off x="984250" y="12972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138685</xdr:rowOff>
    </xdr:from>
    <xdr:to>
      <xdr:col>10</xdr:col>
      <xdr:colOff>114300</xdr:colOff>
      <xdr:row>79</xdr:row>
      <xdr:rowOff>44958</xdr:rowOff>
    </xdr:to>
    <xdr:cxnSp macro="">
      <xdr:nvCxnSpPr>
        <xdr:cNvPr id="305" name="直線コネクタ 304"/>
        <xdr:cNvCxnSpPr/>
      </xdr:nvCxnSpPr>
      <xdr:spPr>
        <a:xfrm>
          <a:off x="1028700" y="13022835"/>
          <a:ext cx="800100" cy="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130319</xdr:rowOff>
    </xdr:from>
    <xdr:ext cx="405111" cy="259045"/>
    <xdr:sp macro="" textlink="">
      <xdr:nvSpPr>
        <xdr:cNvPr id="306" name="n_1aveValue【公営住宅】&#10;有形固定資産減価償却率"/>
        <xdr:cNvSpPr txBox="1"/>
      </xdr:nvSpPr>
      <xdr:spPr>
        <a:xfrm>
          <a:off x="3239144" y="1334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132859</xdr:rowOff>
    </xdr:from>
    <xdr:ext cx="405111" cy="259045"/>
    <xdr:sp macro="" textlink="">
      <xdr:nvSpPr>
        <xdr:cNvPr id="307" name="n_2aveValue【公営住宅】&#10;有形固定資産減価償却率"/>
        <xdr:cNvSpPr txBox="1"/>
      </xdr:nvSpPr>
      <xdr:spPr>
        <a:xfrm>
          <a:off x="2439044" y="1268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52849</xdr:rowOff>
    </xdr:from>
    <xdr:ext cx="405111" cy="259045"/>
    <xdr:sp macro="" textlink="">
      <xdr:nvSpPr>
        <xdr:cNvPr id="308" name="n_3aveValue【公営住宅】&#10;有形固定資産減価償却率"/>
        <xdr:cNvSpPr txBox="1"/>
      </xdr:nvSpPr>
      <xdr:spPr>
        <a:xfrm>
          <a:off x="1645294" y="1277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91457</xdr:rowOff>
    </xdr:from>
    <xdr:ext cx="405111" cy="259045"/>
    <xdr:sp macro="" textlink="">
      <xdr:nvSpPr>
        <xdr:cNvPr id="309" name="n_4aveValue【公営住宅】&#10;有形固定資産減価償却率"/>
        <xdr:cNvSpPr txBox="1"/>
      </xdr:nvSpPr>
      <xdr:spPr>
        <a:xfrm>
          <a:off x="851544"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146575</xdr:rowOff>
    </xdr:from>
    <xdr:ext cx="405111" cy="259045"/>
    <xdr:sp macro="" textlink="">
      <xdr:nvSpPr>
        <xdr:cNvPr id="310" name="n_1mainValue【公営住宅】&#10;有形固定資産減価償却率"/>
        <xdr:cNvSpPr txBox="1"/>
      </xdr:nvSpPr>
      <xdr:spPr>
        <a:xfrm>
          <a:off x="3239144" y="1303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20590</xdr:rowOff>
    </xdr:from>
    <xdr:ext cx="405111" cy="259045"/>
    <xdr:sp macro="" textlink="">
      <xdr:nvSpPr>
        <xdr:cNvPr id="311" name="n_2mainValue【公営住宅】&#10;有形固定資産減価償却率"/>
        <xdr:cNvSpPr txBox="1"/>
      </xdr:nvSpPr>
      <xdr:spPr>
        <a:xfrm>
          <a:off x="2439044" y="13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86885</xdr:rowOff>
    </xdr:from>
    <xdr:ext cx="405111" cy="259045"/>
    <xdr:sp macro="" textlink="">
      <xdr:nvSpPr>
        <xdr:cNvPr id="312" name="n_3mainValue【公営住宅】&#10;有形固定資産減価償却率"/>
        <xdr:cNvSpPr txBox="1"/>
      </xdr:nvSpPr>
      <xdr:spPr>
        <a:xfrm>
          <a:off x="1645294"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34562</xdr:rowOff>
    </xdr:from>
    <xdr:ext cx="405111" cy="259045"/>
    <xdr:sp macro="" textlink="">
      <xdr:nvSpPr>
        <xdr:cNvPr id="313" name="n_4mainValue【公営住宅】&#10;有形固定資産減価償却率"/>
        <xdr:cNvSpPr txBox="1"/>
      </xdr:nvSpPr>
      <xdr:spPr>
        <a:xfrm>
          <a:off x="851544" y="1275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130911</xdr:rowOff>
    </xdr:from>
    <xdr:to>
      <xdr:col>54</xdr:col>
      <xdr:colOff>189865</xdr:colOff>
      <xdr:row>85</xdr:row>
      <xdr:rowOff>113537</xdr:rowOff>
    </xdr:to>
    <xdr:cxnSp macro="">
      <xdr:nvCxnSpPr>
        <xdr:cNvPr id="335" name="直線コネクタ 334"/>
        <xdr:cNvCxnSpPr/>
      </xdr:nvCxnSpPr>
      <xdr:spPr>
        <a:xfrm flipV="1">
          <a:off x="9429115" y="13015061"/>
          <a:ext cx="0" cy="11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117364</xdr:rowOff>
    </xdr:from>
    <xdr:ext cx="469744" cy="259045"/>
    <xdr:sp macro="" textlink="">
      <xdr:nvSpPr>
        <xdr:cNvPr id="336" name="【公営住宅】&#10;一人当たり面積最小値テキスト"/>
        <xdr:cNvSpPr txBox="1"/>
      </xdr:nvSpPr>
      <xdr:spPr>
        <a:xfrm>
          <a:off x="9467850"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113537</xdr:rowOff>
    </xdr:from>
    <xdr:to>
      <xdr:col>55</xdr:col>
      <xdr:colOff>88900</xdr:colOff>
      <xdr:row>85</xdr:row>
      <xdr:rowOff>113537</xdr:rowOff>
    </xdr:to>
    <xdr:cxnSp macro="">
      <xdr:nvCxnSpPr>
        <xdr:cNvPr id="337" name="直線コネクタ 336"/>
        <xdr:cNvCxnSpPr/>
      </xdr:nvCxnSpPr>
      <xdr:spPr>
        <a:xfrm>
          <a:off x="9359900" y="14153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77588</xdr:rowOff>
    </xdr:from>
    <xdr:ext cx="469744" cy="259045"/>
    <xdr:sp macro="" textlink="">
      <xdr:nvSpPr>
        <xdr:cNvPr id="338" name="【公営住宅】&#10;一人当たり面積最大値テキスト"/>
        <xdr:cNvSpPr txBox="1"/>
      </xdr:nvSpPr>
      <xdr:spPr>
        <a:xfrm>
          <a:off x="9467850" y="127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130911</xdr:rowOff>
    </xdr:from>
    <xdr:to>
      <xdr:col>55</xdr:col>
      <xdr:colOff>88900</xdr:colOff>
      <xdr:row>78</xdr:row>
      <xdr:rowOff>130911</xdr:rowOff>
    </xdr:to>
    <xdr:cxnSp macro="">
      <xdr:nvCxnSpPr>
        <xdr:cNvPr id="339" name="直線コネクタ 338"/>
        <xdr:cNvCxnSpPr/>
      </xdr:nvCxnSpPr>
      <xdr:spPr>
        <a:xfrm>
          <a:off x="9359900" y="13015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142764</xdr:rowOff>
    </xdr:from>
    <xdr:ext cx="469744" cy="259045"/>
    <xdr:sp macro="" textlink="">
      <xdr:nvSpPr>
        <xdr:cNvPr id="340" name="【公営住宅】&#10;一人当たり面積平均値テキスト"/>
        <xdr:cNvSpPr txBox="1"/>
      </xdr:nvSpPr>
      <xdr:spPr>
        <a:xfrm>
          <a:off x="9467850" y="1368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119887</xdr:rowOff>
    </xdr:from>
    <xdr:to>
      <xdr:col>55</xdr:col>
      <xdr:colOff>50800</xdr:colOff>
      <xdr:row>84</xdr:row>
      <xdr:rowOff>50037</xdr:rowOff>
    </xdr:to>
    <xdr:sp macro="" textlink="">
      <xdr:nvSpPr>
        <xdr:cNvPr id="341" name="フローチャート: 判断 340"/>
        <xdr:cNvSpPr/>
      </xdr:nvSpPr>
      <xdr:spPr>
        <a:xfrm>
          <a:off x="939800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122174</xdr:rowOff>
    </xdr:from>
    <xdr:to>
      <xdr:col>50</xdr:col>
      <xdr:colOff>165100</xdr:colOff>
      <xdr:row>84</xdr:row>
      <xdr:rowOff>52324</xdr:rowOff>
    </xdr:to>
    <xdr:sp macro="" textlink="">
      <xdr:nvSpPr>
        <xdr:cNvPr id="342" name="フローチャート: 判断 341"/>
        <xdr:cNvSpPr/>
      </xdr:nvSpPr>
      <xdr:spPr>
        <a:xfrm>
          <a:off x="8636000" y="138318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163779</xdr:rowOff>
    </xdr:from>
    <xdr:to>
      <xdr:col>46</xdr:col>
      <xdr:colOff>38100</xdr:colOff>
      <xdr:row>84</xdr:row>
      <xdr:rowOff>93929</xdr:rowOff>
    </xdr:to>
    <xdr:sp macro="" textlink="">
      <xdr:nvSpPr>
        <xdr:cNvPr id="343" name="フローチャート: 判断 342"/>
        <xdr:cNvSpPr/>
      </xdr:nvSpPr>
      <xdr:spPr>
        <a:xfrm>
          <a:off x="7842250" y="13873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xdr:rowOff>
    </xdr:from>
    <xdr:to>
      <xdr:col>41</xdr:col>
      <xdr:colOff>101600</xdr:colOff>
      <xdr:row>84</xdr:row>
      <xdr:rowOff>102158</xdr:rowOff>
    </xdr:to>
    <xdr:sp macro="" textlink="">
      <xdr:nvSpPr>
        <xdr:cNvPr id="344" name="フローチャート: 判断 343"/>
        <xdr:cNvSpPr/>
      </xdr:nvSpPr>
      <xdr:spPr>
        <a:xfrm>
          <a:off x="7029450" y="1387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45" name="フローチャート: 判断 344"/>
        <xdr:cNvSpPr/>
      </xdr:nvSpPr>
      <xdr:spPr>
        <a:xfrm>
          <a:off x="62357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51" name="楕円 350"/>
        <xdr:cNvSpPr/>
      </xdr:nvSpPr>
      <xdr:spPr>
        <a:xfrm>
          <a:off x="9398000" y="141025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52" name="【公営住宅】&#10;一人当たり面積該当値テキスト"/>
        <xdr:cNvSpPr txBox="1"/>
      </xdr:nvSpPr>
      <xdr:spPr>
        <a:xfrm>
          <a:off x="9467850" y="140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53" name="楕円 352"/>
        <xdr:cNvSpPr/>
      </xdr:nvSpPr>
      <xdr:spPr>
        <a:xfrm>
          <a:off x="8636000" y="141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113995</xdr:rowOff>
    </xdr:to>
    <xdr:cxnSp macro="">
      <xdr:nvCxnSpPr>
        <xdr:cNvPr id="354" name="直線コネクタ 353"/>
        <xdr:cNvCxnSpPr/>
      </xdr:nvCxnSpPr>
      <xdr:spPr>
        <a:xfrm flipV="1">
          <a:off x="8686800" y="14153387"/>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63195</xdr:rowOff>
    </xdr:from>
    <xdr:to>
      <xdr:col>46</xdr:col>
      <xdr:colOff>38100</xdr:colOff>
      <xdr:row>85</xdr:row>
      <xdr:rowOff>164795</xdr:rowOff>
    </xdr:to>
    <xdr:sp macro="" textlink="">
      <xdr:nvSpPr>
        <xdr:cNvPr id="355" name="楕円 354"/>
        <xdr:cNvSpPr/>
      </xdr:nvSpPr>
      <xdr:spPr>
        <a:xfrm>
          <a:off x="7842250" y="14103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113995</xdr:rowOff>
    </xdr:from>
    <xdr:to>
      <xdr:col>50</xdr:col>
      <xdr:colOff>114300</xdr:colOff>
      <xdr:row>85</xdr:row>
      <xdr:rowOff>113995</xdr:rowOff>
    </xdr:to>
    <xdr:cxnSp macro="">
      <xdr:nvCxnSpPr>
        <xdr:cNvPr id="356" name="直線コネクタ 355"/>
        <xdr:cNvCxnSpPr/>
      </xdr:nvCxnSpPr>
      <xdr:spPr>
        <a:xfrm>
          <a:off x="7886700" y="141538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63195</xdr:rowOff>
    </xdr:from>
    <xdr:to>
      <xdr:col>41</xdr:col>
      <xdr:colOff>101600</xdr:colOff>
      <xdr:row>85</xdr:row>
      <xdr:rowOff>164795</xdr:rowOff>
    </xdr:to>
    <xdr:sp macro="" textlink="">
      <xdr:nvSpPr>
        <xdr:cNvPr id="357" name="楕円 356"/>
        <xdr:cNvSpPr/>
      </xdr:nvSpPr>
      <xdr:spPr>
        <a:xfrm>
          <a:off x="7029450" y="141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113995</xdr:rowOff>
    </xdr:from>
    <xdr:to>
      <xdr:col>45</xdr:col>
      <xdr:colOff>177800</xdr:colOff>
      <xdr:row>85</xdr:row>
      <xdr:rowOff>113995</xdr:rowOff>
    </xdr:to>
    <xdr:cxnSp macro="">
      <xdr:nvCxnSpPr>
        <xdr:cNvPr id="358" name="直線コネクタ 357"/>
        <xdr:cNvCxnSpPr/>
      </xdr:nvCxnSpPr>
      <xdr:spPr>
        <a:xfrm>
          <a:off x="7080250" y="1415384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359" name="楕円 358"/>
        <xdr:cNvSpPr/>
      </xdr:nvSpPr>
      <xdr:spPr>
        <a:xfrm>
          <a:off x="6235700" y="141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113995</xdr:rowOff>
    </xdr:to>
    <xdr:cxnSp macro="">
      <xdr:nvCxnSpPr>
        <xdr:cNvPr id="360" name="直線コネクタ 359"/>
        <xdr:cNvCxnSpPr/>
      </xdr:nvCxnSpPr>
      <xdr:spPr>
        <a:xfrm>
          <a:off x="6286500" y="14153387"/>
          <a:ext cx="7937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68851</xdr:rowOff>
    </xdr:from>
    <xdr:ext cx="469744" cy="259045"/>
    <xdr:sp macro="" textlink="">
      <xdr:nvSpPr>
        <xdr:cNvPr id="361" name="n_1aveValue【公営住宅】&#10;一人当たり面積"/>
        <xdr:cNvSpPr txBox="1"/>
      </xdr:nvSpPr>
      <xdr:spPr>
        <a:xfrm>
          <a:off x="8458277" y="136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110456</xdr:rowOff>
    </xdr:from>
    <xdr:ext cx="469744" cy="259045"/>
    <xdr:sp macro="" textlink="">
      <xdr:nvSpPr>
        <xdr:cNvPr id="362" name="n_2aveValue【公営住宅】&#10;一人当たり面積"/>
        <xdr:cNvSpPr txBox="1"/>
      </xdr:nvSpPr>
      <xdr:spPr>
        <a:xfrm>
          <a:off x="7677227" y="136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118685</xdr:rowOff>
    </xdr:from>
    <xdr:ext cx="469744" cy="259045"/>
    <xdr:sp macro="" textlink="">
      <xdr:nvSpPr>
        <xdr:cNvPr id="363" name="n_3aveValue【公営住宅】&#10;一人当たり面積"/>
        <xdr:cNvSpPr txBox="1"/>
      </xdr:nvSpPr>
      <xdr:spPr>
        <a:xfrm>
          <a:off x="6864427" y="1366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64" name="n_4aveValue【公営住宅】&#10;一人当たり面積"/>
        <xdr:cNvSpPr txBox="1"/>
      </xdr:nvSpPr>
      <xdr:spPr>
        <a:xfrm>
          <a:off x="607067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65" name="n_1mainValue【公営住宅】&#10;一人当たり面積"/>
        <xdr:cNvSpPr txBox="1"/>
      </xdr:nvSpPr>
      <xdr:spPr>
        <a:xfrm>
          <a:off x="845827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155922</xdr:rowOff>
    </xdr:from>
    <xdr:ext cx="469744" cy="259045"/>
    <xdr:sp macro="" textlink="">
      <xdr:nvSpPr>
        <xdr:cNvPr id="366" name="n_2mainValue【公営住宅】&#10;一人当たり面積"/>
        <xdr:cNvSpPr txBox="1"/>
      </xdr:nvSpPr>
      <xdr:spPr>
        <a:xfrm>
          <a:off x="767722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155922</xdr:rowOff>
    </xdr:from>
    <xdr:ext cx="469744" cy="259045"/>
    <xdr:sp macro="" textlink="">
      <xdr:nvSpPr>
        <xdr:cNvPr id="367" name="n_3mainValue【公営住宅】&#10;一人当たり面積"/>
        <xdr:cNvSpPr txBox="1"/>
      </xdr:nvSpPr>
      <xdr:spPr>
        <a:xfrm>
          <a:off x="686442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368" name="n_4mainValue【公営住宅】&#10;一人当たり面積"/>
        <xdr:cNvSpPr txBox="1"/>
      </xdr:nvSpPr>
      <xdr:spPr>
        <a:xfrm>
          <a:off x="6070677" y="141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7" name="テキスト ボックス 396"/>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5" name="テキスト ボックス 40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41</xdr:row>
      <xdr:rowOff>115062</xdr:rowOff>
    </xdr:to>
    <xdr:cxnSp macro="">
      <xdr:nvCxnSpPr>
        <xdr:cNvPr id="407" name="直線コネクタ 406"/>
        <xdr:cNvCxnSpPr/>
      </xdr:nvCxnSpPr>
      <xdr:spPr>
        <a:xfrm flipV="1">
          <a:off x="14699614" y="5627370"/>
          <a:ext cx="0" cy="126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118889</xdr:rowOff>
    </xdr:from>
    <xdr:ext cx="405111" cy="259045"/>
    <xdr:sp macro="" textlink="">
      <xdr:nvSpPr>
        <xdr:cNvPr id="408" name="【認定こども園・幼稚園・保育所】&#10;有形固定資産減価償却率最小値テキスト"/>
        <xdr:cNvSpPr txBox="1"/>
      </xdr:nvSpPr>
      <xdr:spPr>
        <a:xfrm>
          <a:off x="14738350" y="689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115062</xdr:rowOff>
    </xdr:from>
    <xdr:to>
      <xdr:col>86</xdr:col>
      <xdr:colOff>25400</xdr:colOff>
      <xdr:row>41</xdr:row>
      <xdr:rowOff>115062</xdr:rowOff>
    </xdr:to>
    <xdr:cxnSp macro="">
      <xdr:nvCxnSpPr>
        <xdr:cNvPr id="409" name="直線コネクタ 408"/>
        <xdr:cNvCxnSpPr/>
      </xdr:nvCxnSpPr>
      <xdr:spPr>
        <a:xfrm>
          <a:off x="146113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10" name="【認定こども園・幼稚園・保育所】&#10;有形固定資産減価償却率最大値テキスト"/>
        <xdr:cNvSpPr txBox="1"/>
      </xdr:nvSpPr>
      <xdr:spPr>
        <a:xfrm>
          <a:off x="1473835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11" name="直線コネクタ 410"/>
        <xdr:cNvCxnSpPr/>
      </xdr:nvCxnSpPr>
      <xdr:spPr>
        <a:xfrm>
          <a:off x="146113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28973</xdr:rowOff>
    </xdr:from>
    <xdr:ext cx="405111" cy="259045"/>
    <xdr:sp macro="" textlink="">
      <xdr:nvSpPr>
        <xdr:cNvPr id="412" name="【認定こども園・幼稚園・保育所】&#10;有形固定資産減価償却率平均値テキスト"/>
        <xdr:cNvSpPr txBox="1"/>
      </xdr:nvSpPr>
      <xdr:spPr>
        <a:xfrm>
          <a:off x="14738350" y="5978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413" name="フローチャート: 判断 412"/>
        <xdr:cNvSpPr/>
      </xdr:nvSpPr>
      <xdr:spPr>
        <a:xfrm>
          <a:off x="14649450" y="60004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14" name="フローチャート: 判断 413"/>
        <xdr:cNvSpPr/>
      </xdr:nvSpPr>
      <xdr:spPr>
        <a:xfrm>
          <a:off x="13887450" y="5935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415" name="フローチャート: 判断 414"/>
        <xdr:cNvSpPr/>
      </xdr:nvSpPr>
      <xdr:spPr>
        <a:xfrm>
          <a:off x="13093700" y="5855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11684</xdr:rowOff>
    </xdr:from>
    <xdr:to>
      <xdr:col>72</xdr:col>
      <xdr:colOff>38100</xdr:colOff>
      <xdr:row>35</xdr:row>
      <xdr:rowOff>113284</xdr:rowOff>
    </xdr:to>
    <xdr:sp macro="" textlink="">
      <xdr:nvSpPr>
        <xdr:cNvPr id="416" name="フローチャート: 判断 415"/>
        <xdr:cNvSpPr/>
      </xdr:nvSpPr>
      <xdr:spPr>
        <a:xfrm>
          <a:off x="12299950" y="57965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18542</xdr:rowOff>
    </xdr:from>
    <xdr:to>
      <xdr:col>67</xdr:col>
      <xdr:colOff>101600</xdr:colOff>
      <xdr:row>35</xdr:row>
      <xdr:rowOff>120142</xdr:rowOff>
    </xdr:to>
    <xdr:sp macro="" textlink="">
      <xdr:nvSpPr>
        <xdr:cNvPr id="417" name="フローチャート: 判断 416"/>
        <xdr:cNvSpPr/>
      </xdr:nvSpPr>
      <xdr:spPr>
        <a:xfrm>
          <a:off x="11487150" y="580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128270</xdr:rowOff>
    </xdr:from>
    <xdr:to>
      <xdr:col>85</xdr:col>
      <xdr:colOff>177800</xdr:colOff>
      <xdr:row>34</xdr:row>
      <xdr:rowOff>58420</xdr:rowOff>
    </xdr:to>
    <xdr:sp macro="" textlink="">
      <xdr:nvSpPr>
        <xdr:cNvPr id="423" name="楕円 422"/>
        <xdr:cNvSpPr/>
      </xdr:nvSpPr>
      <xdr:spPr>
        <a:xfrm>
          <a:off x="14649450" y="558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81297</xdr:rowOff>
    </xdr:from>
    <xdr:ext cx="405111" cy="259045"/>
    <xdr:sp macro="" textlink="">
      <xdr:nvSpPr>
        <xdr:cNvPr id="424" name="【認定こども園・幼稚園・保育所】&#10;有形固定資産減価償却率該当値テキスト"/>
        <xdr:cNvSpPr txBox="1"/>
      </xdr:nvSpPr>
      <xdr:spPr>
        <a:xfrm>
          <a:off x="14738350" y="55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48260</xdr:rowOff>
    </xdr:from>
    <xdr:to>
      <xdr:col>81</xdr:col>
      <xdr:colOff>101600</xdr:colOff>
      <xdr:row>33</xdr:row>
      <xdr:rowOff>149860</xdr:rowOff>
    </xdr:to>
    <xdr:sp macro="" textlink="">
      <xdr:nvSpPr>
        <xdr:cNvPr id="425" name="楕円 424"/>
        <xdr:cNvSpPr/>
      </xdr:nvSpPr>
      <xdr:spPr>
        <a:xfrm>
          <a:off x="1388745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34</xdr:row>
      <xdr:rowOff>7620</xdr:rowOff>
    </xdr:to>
    <xdr:cxnSp macro="">
      <xdr:nvCxnSpPr>
        <xdr:cNvPr id="426" name="直線コネクタ 425"/>
        <xdr:cNvCxnSpPr/>
      </xdr:nvCxnSpPr>
      <xdr:spPr>
        <a:xfrm>
          <a:off x="13938250" y="5553710"/>
          <a:ext cx="762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137414</xdr:rowOff>
    </xdr:from>
    <xdr:to>
      <xdr:col>76</xdr:col>
      <xdr:colOff>165100</xdr:colOff>
      <xdr:row>34</xdr:row>
      <xdr:rowOff>67564</xdr:rowOff>
    </xdr:to>
    <xdr:sp macro="" textlink="">
      <xdr:nvSpPr>
        <xdr:cNvPr id="427" name="楕円 426"/>
        <xdr:cNvSpPr/>
      </xdr:nvSpPr>
      <xdr:spPr>
        <a:xfrm>
          <a:off x="13093700" y="5592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99060</xdr:rowOff>
    </xdr:from>
    <xdr:to>
      <xdr:col>81</xdr:col>
      <xdr:colOff>50800</xdr:colOff>
      <xdr:row>34</xdr:row>
      <xdr:rowOff>16764</xdr:rowOff>
    </xdr:to>
    <xdr:cxnSp macro="">
      <xdr:nvCxnSpPr>
        <xdr:cNvPr id="428" name="直線コネクタ 427"/>
        <xdr:cNvCxnSpPr/>
      </xdr:nvCxnSpPr>
      <xdr:spPr>
        <a:xfrm flipV="1">
          <a:off x="13144500" y="5553710"/>
          <a:ext cx="79375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68834</xdr:rowOff>
    </xdr:from>
    <xdr:to>
      <xdr:col>72</xdr:col>
      <xdr:colOff>38100</xdr:colOff>
      <xdr:row>33</xdr:row>
      <xdr:rowOff>170434</xdr:rowOff>
    </xdr:to>
    <xdr:sp macro="" textlink="">
      <xdr:nvSpPr>
        <xdr:cNvPr id="429" name="楕円 428"/>
        <xdr:cNvSpPr/>
      </xdr:nvSpPr>
      <xdr:spPr>
        <a:xfrm>
          <a:off x="12299950" y="55234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119634</xdr:rowOff>
    </xdr:from>
    <xdr:to>
      <xdr:col>76</xdr:col>
      <xdr:colOff>114300</xdr:colOff>
      <xdr:row>34</xdr:row>
      <xdr:rowOff>16764</xdr:rowOff>
    </xdr:to>
    <xdr:cxnSp macro="">
      <xdr:nvCxnSpPr>
        <xdr:cNvPr id="430" name="直線コネクタ 429"/>
        <xdr:cNvCxnSpPr/>
      </xdr:nvCxnSpPr>
      <xdr:spPr>
        <a:xfrm>
          <a:off x="12344400" y="5574284"/>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23114</xdr:rowOff>
    </xdr:from>
    <xdr:to>
      <xdr:col>67</xdr:col>
      <xdr:colOff>101600</xdr:colOff>
      <xdr:row>33</xdr:row>
      <xdr:rowOff>124714</xdr:rowOff>
    </xdr:to>
    <xdr:sp macro="" textlink="">
      <xdr:nvSpPr>
        <xdr:cNvPr id="431" name="楕円 430"/>
        <xdr:cNvSpPr/>
      </xdr:nvSpPr>
      <xdr:spPr>
        <a:xfrm>
          <a:off x="11487150" y="54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73914</xdr:rowOff>
    </xdr:from>
    <xdr:to>
      <xdr:col>71</xdr:col>
      <xdr:colOff>177800</xdr:colOff>
      <xdr:row>33</xdr:row>
      <xdr:rowOff>119634</xdr:rowOff>
    </xdr:to>
    <xdr:cxnSp macro="">
      <xdr:nvCxnSpPr>
        <xdr:cNvPr id="432" name="直線コネクタ 431"/>
        <xdr:cNvCxnSpPr/>
      </xdr:nvCxnSpPr>
      <xdr:spPr>
        <a:xfrm>
          <a:off x="11537950" y="5528564"/>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33" name="n_1aveValue【認定こども園・幼稚園・保育所】&#10;有形固定資産減価償却率"/>
        <xdr:cNvSpPr txBox="1"/>
      </xdr:nvSpPr>
      <xdr:spPr>
        <a:xfrm>
          <a:off x="1374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163847</xdr:rowOff>
    </xdr:from>
    <xdr:ext cx="405111" cy="259045"/>
    <xdr:sp macro="" textlink="">
      <xdr:nvSpPr>
        <xdr:cNvPr id="434" name="n_2aveValue【認定こども園・幼稚園・保育所】&#10;有形固定資産減価償却率"/>
        <xdr:cNvSpPr txBox="1"/>
      </xdr:nvSpPr>
      <xdr:spPr>
        <a:xfrm>
          <a:off x="1296099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104411</xdr:rowOff>
    </xdr:from>
    <xdr:ext cx="405111" cy="259045"/>
    <xdr:sp macro="" textlink="">
      <xdr:nvSpPr>
        <xdr:cNvPr id="435" name="n_3aveValue【認定こども園・幼稚園・保育所】&#10;有形固定資産減価償却率"/>
        <xdr:cNvSpPr txBox="1"/>
      </xdr:nvSpPr>
      <xdr:spPr>
        <a:xfrm>
          <a:off x="12167244" y="588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111269</xdr:rowOff>
    </xdr:from>
    <xdr:ext cx="405111" cy="259045"/>
    <xdr:sp macro="" textlink="">
      <xdr:nvSpPr>
        <xdr:cNvPr id="436" name="n_4aveValue【認定こども園・幼稚園・保育所】&#10;有形固定資産減価償却率"/>
        <xdr:cNvSpPr txBox="1"/>
      </xdr:nvSpPr>
      <xdr:spPr>
        <a:xfrm>
          <a:off x="11354444" y="5896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166387</xdr:rowOff>
    </xdr:from>
    <xdr:ext cx="405111" cy="259045"/>
    <xdr:sp macro="" textlink="">
      <xdr:nvSpPr>
        <xdr:cNvPr id="437" name="n_1mainValue【認定こども園・幼稚園・保育所】&#10;有形固定資産減価償却率"/>
        <xdr:cNvSpPr txBox="1"/>
      </xdr:nvSpPr>
      <xdr:spPr>
        <a:xfrm>
          <a:off x="13742044" y="52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84091</xdr:rowOff>
    </xdr:from>
    <xdr:ext cx="405111" cy="259045"/>
    <xdr:sp macro="" textlink="">
      <xdr:nvSpPr>
        <xdr:cNvPr id="438" name="n_2mainValue【認定こども園・幼稚園・保育所】&#10;有形固定資産減価償却率"/>
        <xdr:cNvSpPr txBox="1"/>
      </xdr:nvSpPr>
      <xdr:spPr>
        <a:xfrm>
          <a:off x="12960994" y="53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15511</xdr:rowOff>
    </xdr:from>
    <xdr:ext cx="405111" cy="259045"/>
    <xdr:sp macro="" textlink="">
      <xdr:nvSpPr>
        <xdr:cNvPr id="439" name="n_3mainValue【認定こども園・幼稚園・保育所】&#10;有形固定資産減価償却率"/>
        <xdr:cNvSpPr txBox="1"/>
      </xdr:nvSpPr>
      <xdr:spPr>
        <a:xfrm>
          <a:off x="12167244" y="530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141241</xdr:rowOff>
    </xdr:from>
    <xdr:ext cx="405111" cy="259045"/>
    <xdr:sp macro="" textlink="">
      <xdr:nvSpPr>
        <xdr:cNvPr id="440" name="n_4mainValue【認定こども園・幼稚園・保育所】&#10;有形固定資産減価償却率"/>
        <xdr:cNvSpPr txBox="1"/>
      </xdr:nvSpPr>
      <xdr:spPr>
        <a:xfrm>
          <a:off x="11354444" y="52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1" name="直線コネクタ 45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2" name="テキスト ボックス 451"/>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3" name="直線コネクタ 45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4" name="テキスト ボックス 453"/>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5" name="直線コネクタ 45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6" name="テキスト ボックス 455"/>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7" name="直線コネクタ 45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8" name="テキスト ボックス 457"/>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9" name="直線コネクタ 45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0" name="テキスト ボックス 459"/>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95250</xdr:rowOff>
    </xdr:to>
    <xdr:cxnSp macro="">
      <xdr:nvCxnSpPr>
        <xdr:cNvPr id="464" name="直線コネクタ 463"/>
        <xdr:cNvCxnSpPr/>
      </xdr:nvCxnSpPr>
      <xdr:spPr>
        <a:xfrm flipV="1">
          <a:off x="19951064" y="5634990"/>
          <a:ext cx="0"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65" name="【認定こども園・幼稚園・保育所】&#10;一人当たり面積最小値テキスト"/>
        <xdr:cNvSpPr txBox="1"/>
      </xdr:nvSpPr>
      <xdr:spPr>
        <a:xfrm>
          <a:off x="199898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66" name="直線コネクタ 465"/>
        <xdr:cNvCxnSpPr/>
      </xdr:nvCxnSpPr>
      <xdr:spPr>
        <a:xfrm>
          <a:off x="1988185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67" name="【認定こども園・幼稚園・保育所】&#10;一人当たり面積最大値テキスト"/>
        <xdr:cNvSpPr txBox="1"/>
      </xdr:nvSpPr>
      <xdr:spPr>
        <a:xfrm>
          <a:off x="19989800"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68" name="直線コネクタ 467"/>
        <xdr:cNvCxnSpPr/>
      </xdr:nvCxnSpPr>
      <xdr:spPr>
        <a:xfrm>
          <a:off x="19881850" y="5634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15257</xdr:rowOff>
    </xdr:from>
    <xdr:ext cx="469744" cy="259045"/>
    <xdr:sp macro="" textlink="">
      <xdr:nvSpPr>
        <xdr:cNvPr id="469" name="【認定こども園・幼稚園・保育所】&#10;一人当たり面積平均値テキスト"/>
        <xdr:cNvSpPr txBox="1"/>
      </xdr:nvSpPr>
      <xdr:spPr>
        <a:xfrm>
          <a:off x="19989800" y="6130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70" name="フローチャート: 判断 469"/>
        <xdr:cNvSpPr/>
      </xdr:nvSpPr>
      <xdr:spPr>
        <a:xfrm>
          <a:off x="199009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52070</xdr:rowOff>
    </xdr:from>
    <xdr:to>
      <xdr:col>112</xdr:col>
      <xdr:colOff>38100</xdr:colOff>
      <xdr:row>37</xdr:row>
      <xdr:rowOff>153670</xdr:rowOff>
    </xdr:to>
    <xdr:sp macro="" textlink="">
      <xdr:nvSpPr>
        <xdr:cNvPr id="471" name="フローチャート: 判断 470"/>
        <xdr:cNvSpPr/>
      </xdr:nvSpPr>
      <xdr:spPr>
        <a:xfrm>
          <a:off x="19157950" y="616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72" name="フローチャート: 判断 471"/>
        <xdr:cNvSpPr/>
      </xdr:nvSpPr>
      <xdr:spPr>
        <a:xfrm>
          <a:off x="1834515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73" name="フローチャート: 判断 472"/>
        <xdr:cNvSpPr/>
      </xdr:nvSpPr>
      <xdr:spPr>
        <a:xfrm>
          <a:off x="1755140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74" name="フローチャート: 判断 473"/>
        <xdr:cNvSpPr/>
      </xdr:nvSpPr>
      <xdr:spPr>
        <a:xfrm>
          <a:off x="167576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33020</xdr:rowOff>
    </xdr:from>
    <xdr:to>
      <xdr:col>116</xdr:col>
      <xdr:colOff>114300</xdr:colOff>
      <xdr:row>36</xdr:row>
      <xdr:rowOff>134620</xdr:rowOff>
    </xdr:to>
    <xdr:sp macro="" textlink="">
      <xdr:nvSpPr>
        <xdr:cNvPr id="480" name="楕円 479"/>
        <xdr:cNvSpPr/>
      </xdr:nvSpPr>
      <xdr:spPr>
        <a:xfrm>
          <a:off x="199009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55897</xdr:rowOff>
    </xdr:from>
    <xdr:ext cx="469744" cy="259045"/>
    <xdr:sp macro="" textlink="">
      <xdr:nvSpPr>
        <xdr:cNvPr id="481" name="【認定こども園・幼稚園・保育所】&#10;一人当たり面積該当値テキスト"/>
        <xdr:cNvSpPr txBox="1"/>
      </xdr:nvSpPr>
      <xdr:spPr>
        <a:xfrm>
          <a:off x="199898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33020</xdr:rowOff>
    </xdr:from>
    <xdr:to>
      <xdr:col>112</xdr:col>
      <xdr:colOff>38100</xdr:colOff>
      <xdr:row>36</xdr:row>
      <xdr:rowOff>134620</xdr:rowOff>
    </xdr:to>
    <xdr:sp macro="" textlink="">
      <xdr:nvSpPr>
        <xdr:cNvPr id="482" name="楕円 481"/>
        <xdr:cNvSpPr/>
      </xdr:nvSpPr>
      <xdr:spPr>
        <a:xfrm>
          <a:off x="19157950" y="598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83820</xdr:rowOff>
    </xdr:from>
    <xdr:to>
      <xdr:col>116</xdr:col>
      <xdr:colOff>63500</xdr:colOff>
      <xdr:row>36</xdr:row>
      <xdr:rowOff>83820</xdr:rowOff>
    </xdr:to>
    <xdr:cxnSp macro="">
      <xdr:nvCxnSpPr>
        <xdr:cNvPr id="483" name="直線コネクタ 482"/>
        <xdr:cNvCxnSpPr/>
      </xdr:nvCxnSpPr>
      <xdr:spPr>
        <a:xfrm>
          <a:off x="19202400" y="60337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484" name="楕円 483"/>
        <xdr:cNvSpPr/>
      </xdr:nvSpPr>
      <xdr:spPr>
        <a:xfrm>
          <a:off x="18345150" y="6212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83820</xdr:rowOff>
    </xdr:from>
    <xdr:to>
      <xdr:col>111</xdr:col>
      <xdr:colOff>177800</xdr:colOff>
      <xdr:row>37</xdr:row>
      <xdr:rowOff>148590</xdr:rowOff>
    </xdr:to>
    <xdr:cxnSp macro="">
      <xdr:nvCxnSpPr>
        <xdr:cNvPr id="485" name="直線コネクタ 484"/>
        <xdr:cNvCxnSpPr/>
      </xdr:nvCxnSpPr>
      <xdr:spPr>
        <a:xfrm flipV="1">
          <a:off x="18395950" y="6033770"/>
          <a:ext cx="80645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486" name="楕円 485"/>
        <xdr:cNvSpPr/>
      </xdr:nvSpPr>
      <xdr:spPr>
        <a:xfrm>
          <a:off x="17551400" y="625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148590</xdr:rowOff>
    </xdr:from>
    <xdr:to>
      <xdr:col>107</xdr:col>
      <xdr:colOff>50800</xdr:colOff>
      <xdr:row>38</xdr:row>
      <xdr:rowOff>22860</xdr:rowOff>
    </xdr:to>
    <xdr:cxnSp macro="">
      <xdr:nvCxnSpPr>
        <xdr:cNvPr id="487" name="直線コネクタ 486"/>
        <xdr:cNvCxnSpPr/>
      </xdr:nvCxnSpPr>
      <xdr:spPr>
        <a:xfrm flipV="1">
          <a:off x="17602200" y="626364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74930</xdr:rowOff>
    </xdr:from>
    <xdr:to>
      <xdr:col>98</xdr:col>
      <xdr:colOff>38100</xdr:colOff>
      <xdr:row>38</xdr:row>
      <xdr:rowOff>5080</xdr:rowOff>
    </xdr:to>
    <xdr:sp macro="" textlink="">
      <xdr:nvSpPr>
        <xdr:cNvPr id="488" name="楕円 487"/>
        <xdr:cNvSpPr/>
      </xdr:nvSpPr>
      <xdr:spPr>
        <a:xfrm>
          <a:off x="16757650" y="6189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125730</xdr:rowOff>
    </xdr:from>
    <xdr:to>
      <xdr:col>102</xdr:col>
      <xdr:colOff>114300</xdr:colOff>
      <xdr:row>38</xdr:row>
      <xdr:rowOff>22860</xdr:rowOff>
    </xdr:to>
    <xdr:cxnSp macro="">
      <xdr:nvCxnSpPr>
        <xdr:cNvPr id="489" name="直線コネクタ 488"/>
        <xdr:cNvCxnSpPr/>
      </xdr:nvCxnSpPr>
      <xdr:spPr>
        <a:xfrm>
          <a:off x="16802100" y="6240780"/>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144797</xdr:rowOff>
    </xdr:from>
    <xdr:ext cx="469744" cy="259045"/>
    <xdr:sp macro="" textlink="">
      <xdr:nvSpPr>
        <xdr:cNvPr id="490" name="n_1aveValue【認定こども園・幼稚園・保育所】&#10;一人当たり面積"/>
        <xdr:cNvSpPr txBox="1"/>
      </xdr:nvSpPr>
      <xdr:spPr>
        <a:xfrm>
          <a:off x="18980227" y="62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91" name="n_2aveValue【認定こども園・幼稚園・保育所】&#10;一人当たり面積"/>
        <xdr:cNvSpPr txBox="1"/>
      </xdr:nvSpPr>
      <xdr:spPr>
        <a:xfrm>
          <a:off x="181801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92" name="n_3aveValue【認定こども園・幼稚園・保育所】&#10;一人当たり面積"/>
        <xdr:cNvSpPr txBox="1"/>
      </xdr:nvSpPr>
      <xdr:spPr>
        <a:xfrm>
          <a:off x="1738637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493" name="n_4aveValue【認定こども園・幼稚園・保育所】&#10;一人当たり面積"/>
        <xdr:cNvSpPr txBox="1"/>
      </xdr:nvSpPr>
      <xdr:spPr>
        <a:xfrm>
          <a:off x="1659262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151147</xdr:rowOff>
    </xdr:from>
    <xdr:ext cx="469744" cy="259045"/>
    <xdr:sp macro="" textlink="">
      <xdr:nvSpPr>
        <xdr:cNvPr id="494" name="n_1mainValue【認定こども園・幼稚園・保育所】&#10;一人当たり面積"/>
        <xdr:cNvSpPr txBox="1"/>
      </xdr:nvSpPr>
      <xdr:spPr>
        <a:xfrm>
          <a:off x="18980227" y="57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95" name="n_2mainValue【認定こども園・幼稚園・保育所】&#10;一人当たり面積"/>
        <xdr:cNvSpPr txBox="1"/>
      </xdr:nvSpPr>
      <xdr:spPr>
        <a:xfrm>
          <a:off x="18180127"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64787</xdr:rowOff>
    </xdr:from>
    <xdr:ext cx="469744" cy="259045"/>
    <xdr:sp macro="" textlink="">
      <xdr:nvSpPr>
        <xdr:cNvPr id="496" name="n_3mainValue【認定こども園・幼稚園・保育所】&#10;一人当たり面積"/>
        <xdr:cNvSpPr txBox="1"/>
      </xdr:nvSpPr>
      <xdr:spPr>
        <a:xfrm>
          <a:off x="1738637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497" name="n_4mainValue【認定こども園・幼稚園・保育所】&#10;一人当たり面積"/>
        <xdr:cNvSpPr txBox="1"/>
      </xdr:nvSpPr>
      <xdr:spPr>
        <a:xfrm>
          <a:off x="16592627"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101600</xdr:rowOff>
    </xdr:to>
    <xdr:cxnSp macro="">
      <xdr:nvCxnSpPr>
        <xdr:cNvPr id="522" name="直線コネクタ 521"/>
        <xdr:cNvCxnSpPr/>
      </xdr:nvCxnSpPr>
      <xdr:spPr>
        <a:xfrm flipV="1">
          <a:off x="14699614" y="90741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105427</xdr:rowOff>
    </xdr:from>
    <xdr:ext cx="405111" cy="259045"/>
    <xdr:sp macro="" textlink="">
      <xdr:nvSpPr>
        <xdr:cNvPr id="523" name="【学校施設】&#10;有形固定資産減価償却率最小値テキスト"/>
        <xdr:cNvSpPr txBox="1"/>
      </xdr:nvSpPr>
      <xdr:spPr>
        <a:xfrm>
          <a:off x="14738350" y="1067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101600</xdr:rowOff>
    </xdr:from>
    <xdr:to>
      <xdr:col>86</xdr:col>
      <xdr:colOff>25400</xdr:colOff>
      <xdr:row>64</xdr:row>
      <xdr:rowOff>101600</xdr:rowOff>
    </xdr:to>
    <xdr:cxnSp macro="">
      <xdr:nvCxnSpPr>
        <xdr:cNvPr id="524" name="直線コネクタ 523"/>
        <xdr:cNvCxnSpPr/>
      </xdr:nvCxnSpPr>
      <xdr:spPr>
        <a:xfrm>
          <a:off x="14611350" y="10674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25" name="【学校施設】&#10;有形固定資産減価償却率最大値テキスト"/>
        <xdr:cNvSpPr txBox="1"/>
      </xdr:nvSpPr>
      <xdr:spPr>
        <a:xfrm>
          <a:off x="14738350" y="885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26" name="直線コネクタ 525"/>
        <xdr:cNvCxnSpPr/>
      </xdr:nvCxnSpPr>
      <xdr:spPr>
        <a:xfrm>
          <a:off x="14611350" y="907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111777</xdr:rowOff>
    </xdr:from>
    <xdr:ext cx="405111" cy="259045"/>
    <xdr:sp macro="" textlink="">
      <xdr:nvSpPr>
        <xdr:cNvPr id="527" name="【学校施設】&#10;有形固定資産減価償却率平均値テキスト"/>
        <xdr:cNvSpPr txBox="1"/>
      </xdr:nvSpPr>
      <xdr:spPr>
        <a:xfrm>
          <a:off x="14738350" y="9528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28" name="フローチャート: 判断 527"/>
        <xdr:cNvSpPr/>
      </xdr:nvSpPr>
      <xdr:spPr>
        <a:xfrm>
          <a:off x="14649450" y="9671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69850</xdr:rowOff>
    </xdr:from>
    <xdr:to>
      <xdr:col>81</xdr:col>
      <xdr:colOff>101600</xdr:colOff>
      <xdr:row>58</xdr:row>
      <xdr:rowOff>0</xdr:rowOff>
    </xdr:to>
    <xdr:sp macro="" textlink="">
      <xdr:nvSpPr>
        <xdr:cNvPr id="529" name="フローチャート: 判断 528"/>
        <xdr:cNvSpPr/>
      </xdr:nvSpPr>
      <xdr:spPr>
        <a:xfrm>
          <a:off x="13887450" y="9486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54</xdr:row>
      <xdr:rowOff>139700</xdr:rowOff>
    </xdr:from>
    <xdr:to>
      <xdr:col>76</xdr:col>
      <xdr:colOff>165100</xdr:colOff>
      <xdr:row>55</xdr:row>
      <xdr:rowOff>69850</xdr:rowOff>
    </xdr:to>
    <xdr:sp macro="" textlink="">
      <xdr:nvSpPr>
        <xdr:cNvPr id="530" name="フローチャート: 判断 529"/>
        <xdr:cNvSpPr/>
      </xdr:nvSpPr>
      <xdr:spPr>
        <a:xfrm>
          <a:off x="13093700" y="906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57150</xdr:rowOff>
    </xdr:from>
    <xdr:to>
      <xdr:col>72</xdr:col>
      <xdr:colOff>38100</xdr:colOff>
      <xdr:row>55</xdr:row>
      <xdr:rowOff>158750</xdr:rowOff>
    </xdr:to>
    <xdr:sp macro="" textlink="">
      <xdr:nvSpPr>
        <xdr:cNvPr id="531" name="フローチャート: 判断 530"/>
        <xdr:cNvSpPr/>
      </xdr:nvSpPr>
      <xdr:spPr>
        <a:xfrm>
          <a:off x="12299950" y="9144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95250</xdr:rowOff>
    </xdr:from>
    <xdr:to>
      <xdr:col>67</xdr:col>
      <xdr:colOff>101600</xdr:colOff>
      <xdr:row>56</xdr:row>
      <xdr:rowOff>25400</xdr:rowOff>
    </xdr:to>
    <xdr:sp macro="" textlink="">
      <xdr:nvSpPr>
        <xdr:cNvPr id="532" name="フローチャート: 判断 531"/>
        <xdr:cNvSpPr/>
      </xdr:nvSpPr>
      <xdr:spPr>
        <a:xfrm>
          <a:off x="11487150" y="9182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50800</xdr:rowOff>
    </xdr:from>
    <xdr:to>
      <xdr:col>85</xdr:col>
      <xdr:colOff>177800</xdr:colOff>
      <xdr:row>64</xdr:row>
      <xdr:rowOff>152400</xdr:rowOff>
    </xdr:to>
    <xdr:sp macro="" textlink="">
      <xdr:nvSpPr>
        <xdr:cNvPr id="538" name="楕円 537"/>
        <xdr:cNvSpPr/>
      </xdr:nvSpPr>
      <xdr:spPr>
        <a:xfrm>
          <a:off x="14649450" y="10623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137177</xdr:rowOff>
    </xdr:from>
    <xdr:ext cx="405111" cy="259045"/>
    <xdr:sp macro="" textlink="">
      <xdr:nvSpPr>
        <xdr:cNvPr id="539" name="【学校施設】&#10;有形固定資産減価償却率該当値テキスト"/>
        <xdr:cNvSpPr txBox="1"/>
      </xdr:nvSpPr>
      <xdr:spPr>
        <a:xfrm>
          <a:off x="14738350" y="1054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152400</xdr:rowOff>
    </xdr:from>
    <xdr:to>
      <xdr:col>81</xdr:col>
      <xdr:colOff>101600</xdr:colOff>
      <xdr:row>63</xdr:row>
      <xdr:rowOff>82550</xdr:rowOff>
    </xdr:to>
    <xdr:sp macro="" textlink="">
      <xdr:nvSpPr>
        <xdr:cNvPr id="540" name="楕円 539"/>
        <xdr:cNvSpPr/>
      </xdr:nvSpPr>
      <xdr:spPr>
        <a:xfrm>
          <a:off x="13887450" y="1039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31750</xdr:rowOff>
    </xdr:from>
    <xdr:to>
      <xdr:col>85</xdr:col>
      <xdr:colOff>127000</xdr:colOff>
      <xdr:row>64</xdr:row>
      <xdr:rowOff>101600</xdr:rowOff>
    </xdr:to>
    <xdr:cxnSp macro="">
      <xdr:nvCxnSpPr>
        <xdr:cNvPr id="541" name="直線コネクタ 540"/>
        <xdr:cNvCxnSpPr/>
      </xdr:nvCxnSpPr>
      <xdr:spPr>
        <a:xfrm>
          <a:off x="13938250" y="10439400"/>
          <a:ext cx="7620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152400</xdr:rowOff>
    </xdr:from>
    <xdr:to>
      <xdr:col>76</xdr:col>
      <xdr:colOff>165100</xdr:colOff>
      <xdr:row>61</xdr:row>
      <xdr:rowOff>82550</xdr:rowOff>
    </xdr:to>
    <xdr:sp macro="" textlink="">
      <xdr:nvSpPr>
        <xdr:cNvPr id="542" name="楕円 541"/>
        <xdr:cNvSpPr/>
      </xdr:nvSpPr>
      <xdr:spPr>
        <a:xfrm>
          <a:off x="13093700" y="1006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31750</xdr:rowOff>
    </xdr:from>
    <xdr:to>
      <xdr:col>81</xdr:col>
      <xdr:colOff>50800</xdr:colOff>
      <xdr:row>63</xdr:row>
      <xdr:rowOff>31750</xdr:rowOff>
    </xdr:to>
    <xdr:cxnSp macro="">
      <xdr:nvCxnSpPr>
        <xdr:cNvPr id="543" name="直線コネクタ 542"/>
        <xdr:cNvCxnSpPr/>
      </xdr:nvCxnSpPr>
      <xdr:spPr>
        <a:xfrm>
          <a:off x="13144500" y="10109200"/>
          <a:ext cx="79375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165100</xdr:rowOff>
    </xdr:from>
    <xdr:to>
      <xdr:col>72</xdr:col>
      <xdr:colOff>38100</xdr:colOff>
      <xdr:row>61</xdr:row>
      <xdr:rowOff>95250</xdr:rowOff>
    </xdr:to>
    <xdr:sp macro="" textlink="">
      <xdr:nvSpPr>
        <xdr:cNvPr id="544" name="楕円 543"/>
        <xdr:cNvSpPr/>
      </xdr:nvSpPr>
      <xdr:spPr>
        <a:xfrm>
          <a:off x="12299950" y="10077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31750</xdr:rowOff>
    </xdr:from>
    <xdr:to>
      <xdr:col>76</xdr:col>
      <xdr:colOff>114300</xdr:colOff>
      <xdr:row>61</xdr:row>
      <xdr:rowOff>44450</xdr:rowOff>
    </xdr:to>
    <xdr:cxnSp macro="">
      <xdr:nvCxnSpPr>
        <xdr:cNvPr id="545" name="直線コネクタ 544"/>
        <xdr:cNvCxnSpPr/>
      </xdr:nvCxnSpPr>
      <xdr:spPr>
        <a:xfrm flipV="1">
          <a:off x="12344400" y="101092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46" name="楕円 545"/>
        <xdr:cNvSpPr/>
      </xdr:nvSpPr>
      <xdr:spPr>
        <a:xfrm>
          <a:off x="114871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44450</xdr:rowOff>
    </xdr:from>
    <xdr:to>
      <xdr:col>71</xdr:col>
      <xdr:colOff>177800</xdr:colOff>
      <xdr:row>61</xdr:row>
      <xdr:rowOff>57150</xdr:rowOff>
    </xdr:to>
    <xdr:cxnSp macro="">
      <xdr:nvCxnSpPr>
        <xdr:cNvPr id="547" name="直線コネクタ 546"/>
        <xdr:cNvCxnSpPr/>
      </xdr:nvCxnSpPr>
      <xdr:spPr>
        <a:xfrm flipV="1">
          <a:off x="11537950" y="101219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16527</xdr:rowOff>
    </xdr:from>
    <xdr:ext cx="405111" cy="259045"/>
    <xdr:sp macro="" textlink="">
      <xdr:nvSpPr>
        <xdr:cNvPr id="548" name="n_1aveValue【学校施設】&#10;有形固定資産減価償却率"/>
        <xdr:cNvSpPr txBox="1"/>
      </xdr:nvSpPr>
      <xdr:spPr>
        <a:xfrm>
          <a:off x="137420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86377</xdr:rowOff>
    </xdr:from>
    <xdr:ext cx="405111" cy="259045"/>
    <xdr:sp macro="" textlink="">
      <xdr:nvSpPr>
        <xdr:cNvPr id="549" name="n_2aveValue【学校施設】&#10;有形固定資産減価償却率"/>
        <xdr:cNvSpPr txBox="1"/>
      </xdr:nvSpPr>
      <xdr:spPr>
        <a:xfrm>
          <a:off x="12960994" y="884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3827</xdr:rowOff>
    </xdr:from>
    <xdr:ext cx="405111" cy="259045"/>
    <xdr:sp macro="" textlink="">
      <xdr:nvSpPr>
        <xdr:cNvPr id="550" name="n_3aveValue【学校施設】&#10;有形固定資産減価償却率"/>
        <xdr:cNvSpPr txBox="1"/>
      </xdr:nvSpPr>
      <xdr:spPr>
        <a:xfrm>
          <a:off x="12167244"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41927</xdr:rowOff>
    </xdr:from>
    <xdr:ext cx="405111" cy="259045"/>
    <xdr:sp macro="" textlink="">
      <xdr:nvSpPr>
        <xdr:cNvPr id="551" name="n_4aveValue【学校施設】&#10;有形固定資産減価償却率"/>
        <xdr:cNvSpPr txBox="1"/>
      </xdr:nvSpPr>
      <xdr:spPr>
        <a:xfrm>
          <a:off x="11354444" y="896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73677</xdr:rowOff>
    </xdr:from>
    <xdr:ext cx="405111" cy="259045"/>
    <xdr:sp macro="" textlink="">
      <xdr:nvSpPr>
        <xdr:cNvPr id="552" name="n_1mainValue【学校施設】&#10;有形固定資産減価償却率"/>
        <xdr:cNvSpPr txBox="1"/>
      </xdr:nvSpPr>
      <xdr:spPr>
        <a:xfrm>
          <a:off x="1374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73677</xdr:rowOff>
    </xdr:from>
    <xdr:ext cx="405111" cy="259045"/>
    <xdr:sp macro="" textlink="">
      <xdr:nvSpPr>
        <xdr:cNvPr id="553" name="n_2mainValue【学校施設】&#10;有形固定資産減価償却率"/>
        <xdr:cNvSpPr txBox="1"/>
      </xdr:nvSpPr>
      <xdr:spPr>
        <a:xfrm>
          <a:off x="1296099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86377</xdr:rowOff>
    </xdr:from>
    <xdr:ext cx="405111" cy="259045"/>
    <xdr:sp macro="" textlink="">
      <xdr:nvSpPr>
        <xdr:cNvPr id="554" name="n_3mainValue【学校施設】&#10;有形固定資産減価償却率"/>
        <xdr:cNvSpPr txBox="1"/>
      </xdr:nvSpPr>
      <xdr:spPr>
        <a:xfrm>
          <a:off x="121672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55" name="n_4mainValue【学校施設】&#10;有形固定資産減価償却率"/>
        <xdr:cNvSpPr txBox="1"/>
      </xdr:nvSpPr>
      <xdr:spPr>
        <a:xfrm>
          <a:off x="113544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27940</xdr:rowOff>
    </xdr:from>
    <xdr:to>
      <xdr:col>116</xdr:col>
      <xdr:colOff>62864</xdr:colOff>
      <xdr:row>62</xdr:row>
      <xdr:rowOff>162560</xdr:rowOff>
    </xdr:to>
    <xdr:cxnSp macro="">
      <xdr:nvCxnSpPr>
        <xdr:cNvPr id="580" name="直線コネクタ 579"/>
        <xdr:cNvCxnSpPr/>
      </xdr:nvCxnSpPr>
      <xdr:spPr>
        <a:xfrm flipV="1">
          <a:off x="19951064" y="9279890"/>
          <a:ext cx="0"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166387</xdr:rowOff>
    </xdr:from>
    <xdr:ext cx="469744" cy="259045"/>
    <xdr:sp macro="" textlink="">
      <xdr:nvSpPr>
        <xdr:cNvPr id="581" name="【学校施設】&#10;一人当たり面積最小値テキスト"/>
        <xdr:cNvSpPr txBox="1"/>
      </xdr:nvSpPr>
      <xdr:spPr>
        <a:xfrm>
          <a:off x="19989800"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162560</xdr:rowOff>
    </xdr:from>
    <xdr:to>
      <xdr:col>116</xdr:col>
      <xdr:colOff>152400</xdr:colOff>
      <xdr:row>62</xdr:row>
      <xdr:rowOff>162560</xdr:rowOff>
    </xdr:to>
    <xdr:cxnSp macro="">
      <xdr:nvCxnSpPr>
        <xdr:cNvPr id="582" name="直線コネクタ 581"/>
        <xdr:cNvCxnSpPr/>
      </xdr:nvCxnSpPr>
      <xdr:spPr>
        <a:xfrm>
          <a:off x="19881850" y="10405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146067</xdr:rowOff>
    </xdr:from>
    <xdr:ext cx="469744" cy="259045"/>
    <xdr:sp macro="" textlink="">
      <xdr:nvSpPr>
        <xdr:cNvPr id="583" name="【学校施設】&#10;一人当たり面積最大値テキスト"/>
        <xdr:cNvSpPr txBox="1"/>
      </xdr:nvSpPr>
      <xdr:spPr>
        <a:xfrm>
          <a:off x="19989800" y="906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27940</xdr:rowOff>
    </xdr:from>
    <xdr:to>
      <xdr:col>116</xdr:col>
      <xdr:colOff>152400</xdr:colOff>
      <xdr:row>56</xdr:row>
      <xdr:rowOff>27940</xdr:rowOff>
    </xdr:to>
    <xdr:cxnSp macro="">
      <xdr:nvCxnSpPr>
        <xdr:cNvPr id="584" name="直線コネクタ 583"/>
        <xdr:cNvCxnSpPr/>
      </xdr:nvCxnSpPr>
      <xdr:spPr>
        <a:xfrm>
          <a:off x="19881850" y="9279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128287</xdr:rowOff>
    </xdr:from>
    <xdr:ext cx="469744" cy="259045"/>
    <xdr:sp macro="" textlink="">
      <xdr:nvSpPr>
        <xdr:cNvPr id="585" name="【学校施設】&#10;一人当たり面積平均値テキスト"/>
        <xdr:cNvSpPr txBox="1"/>
      </xdr:nvSpPr>
      <xdr:spPr>
        <a:xfrm>
          <a:off x="19989800" y="9710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105410</xdr:rowOff>
    </xdr:from>
    <xdr:to>
      <xdr:col>116</xdr:col>
      <xdr:colOff>114300</xdr:colOff>
      <xdr:row>60</xdr:row>
      <xdr:rowOff>35560</xdr:rowOff>
    </xdr:to>
    <xdr:sp macro="" textlink="">
      <xdr:nvSpPr>
        <xdr:cNvPr id="586" name="フローチャート: 判断 585"/>
        <xdr:cNvSpPr/>
      </xdr:nvSpPr>
      <xdr:spPr>
        <a:xfrm>
          <a:off x="199009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157480</xdr:rowOff>
    </xdr:from>
    <xdr:to>
      <xdr:col>112</xdr:col>
      <xdr:colOff>38100</xdr:colOff>
      <xdr:row>60</xdr:row>
      <xdr:rowOff>87630</xdr:rowOff>
    </xdr:to>
    <xdr:sp macro="" textlink="">
      <xdr:nvSpPr>
        <xdr:cNvPr id="587" name="フローチャート: 判断 586"/>
        <xdr:cNvSpPr/>
      </xdr:nvSpPr>
      <xdr:spPr>
        <a:xfrm>
          <a:off x="19157950" y="9904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588" name="フローチャート: 判断 587"/>
        <xdr:cNvSpPr/>
      </xdr:nvSpPr>
      <xdr:spPr>
        <a:xfrm>
          <a:off x="18345150" y="10209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34290</xdr:rowOff>
    </xdr:from>
    <xdr:to>
      <xdr:col>102</xdr:col>
      <xdr:colOff>165100</xdr:colOff>
      <xdr:row>61</xdr:row>
      <xdr:rowOff>135890</xdr:rowOff>
    </xdr:to>
    <xdr:sp macro="" textlink="">
      <xdr:nvSpPr>
        <xdr:cNvPr id="589" name="フローチャート: 判断 588"/>
        <xdr:cNvSpPr/>
      </xdr:nvSpPr>
      <xdr:spPr>
        <a:xfrm>
          <a:off x="175514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151130</xdr:rowOff>
    </xdr:from>
    <xdr:to>
      <xdr:col>98</xdr:col>
      <xdr:colOff>38100</xdr:colOff>
      <xdr:row>61</xdr:row>
      <xdr:rowOff>81280</xdr:rowOff>
    </xdr:to>
    <xdr:sp macro="" textlink="">
      <xdr:nvSpPr>
        <xdr:cNvPr id="590" name="フローチャート: 判断 589"/>
        <xdr:cNvSpPr/>
      </xdr:nvSpPr>
      <xdr:spPr>
        <a:xfrm>
          <a:off x="16757650" y="10063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111760</xdr:rowOff>
    </xdr:from>
    <xdr:to>
      <xdr:col>116</xdr:col>
      <xdr:colOff>114300</xdr:colOff>
      <xdr:row>63</xdr:row>
      <xdr:rowOff>41910</xdr:rowOff>
    </xdr:to>
    <xdr:sp macro="" textlink="">
      <xdr:nvSpPr>
        <xdr:cNvPr id="596" name="楕円 595"/>
        <xdr:cNvSpPr/>
      </xdr:nvSpPr>
      <xdr:spPr>
        <a:xfrm>
          <a:off x="19900900" y="10354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597" name="【学校施設】&#10;一人当たり面積該当値テキスト"/>
        <xdr:cNvSpPr txBox="1"/>
      </xdr:nvSpPr>
      <xdr:spPr>
        <a:xfrm>
          <a:off x="19989800"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598" name="楕円 597"/>
        <xdr:cNvSpPr/>
      </xdr:nvSpPr>
      <xdr:spPr>
        <a:xfrm>
          <a:off x="19157950" y="10486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162560</xdr:rowOff>
    </xdr:from>
    <xdr:to>
      <xdr:col>116</xdr:col>
      <xdr:colOff>63500</xdr:colOff>
      <xdr:row>63</xdr:row>
      <xdr:rowOff>129540</xdr:rowOff>
    </xdr:to>
    <xdr:cxnSp macro="">
      <xdr:nvCxnSpPr>
        <xdr:cNvPr id="599" name="直線コネクタ 598"/>
        <xdr:cNvCxnSpPr/>
      </xdr:nvCxnSpPr>
      <xdr:spPr>
        <a:xfrm flipV="1">
          <a:off x="19202400" y="10405110"/>
          <a:ext cx="7493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115570</xdr:rowOff>
    </xdr:from>
    <xdr:to>
      <xdr:col>107</xdr:col>
      <xdr:colOff>101600</xdr:colOff>
      <xdr:row>64</xdr:row>
      <xdr:rowOff>45720</xdr:rowOff>
    </xdr:to>
    <xdr:sp macro="" textlink="">
      <xdr:nvSpPr>
        <xdr:cNvPr id="600" name="楕円 599"/>
        <xdr:cNvSpPr/>
      </xdr:nvSpPr>
      <xdr:spPr>
        <a:xfrm>
          <a:off x="18345150" y="10523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166370</xdr:rowOff>
    </xdr:to>
    <xdr:cxnSp macro="">
      <xdr:nvCxnSpPr>
        <xdr:cNvPr id="601" name="直線コネクタ 600"/>
        <xdr:cNvCxnSpPr/>
      </xdr:nvCxnSpPr>
      <xdr:spPr>
        <a:xfrm flipV="1">
          <a:off x="18395950" y="10537190"/>
          <a:ext cx="80645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1270</xdr:rowOff>
    </xdr:from>
    <xdr:to>
      <xdr:col>102</xdr:col>
      <xdr:colOff>165100</xdr:colOff>
      <xdr:row>64</xdr:row>
      <xdr:rowOff>102870</xdr:rowOff>
    </xdr:to>
    <xdr:sp macro="" textlink="">
      <xdr:nvSpPr>
        <xdr:cNvPr id="602" name="楕円 601"/>
        <xdr:cNvSpPr/>
      </xdr:nvSpPr>
      <xdr:spPr>
        <a:xfrm>
          <a:off x="175514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166370</xdr:rowOff>
    </xdr:from>
    <xdr:to>
      <xdr:col>107</xdr:col>
      <xdr:colOff>50800</xdr:colOff>
      <xdr:row>64</xdr:row>
      <xdr:rowOff>52070</xdr:rowOff>
    </xdr:to>
    <xdr:cxnSp macro="">
      <xdr:nvCxnSpPr>
        <xdr:cNvPr id="603" name="直線コネクタ 602"/>
        <xdr:cNvCxnSpPr/>
      </xdr:nvCxnSpPr>
      <xdr:spPr>
        <a:xfrm flipV="1">
          <a:off x="17602200" y="10574020"/>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604" name="楕円 603"/>
        <xdr:cNvSpPr/>
      </xdr:nvSpPr>
      <xdr:spPr>
        <a:xfrm>
          <a:off x="16757650" y="10539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52070</xdr:rowOff>
    </xdr:to>
    <xdr:cxnSp macro="">
      <xdr:nvCxnSpPr>
        <xdr:cNvPr id="605" name="直線コネクタ 604"/>
        <xdr:cNvCxnSpPr/>
      </xdr:nvCxnSpPr>
      <xdr:spPr>
        <a:xfrm>
          <a:off x="16802100" y="10584180"/>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104157</xdr:rowOff>
    </xdr:from>
    <xdr:ext cx="469744" cy="259045"/>
    <xdr:sp macro="" textlink="">
      <xdr:nvSpPr>
        <xdr:cNvPr id="606" name="n_1aveValue【学校施設】&#10;一人当たり面積"/>
        <xdr:cNvSpPr txBox="1"/>
      </xdr:nvSpPr>
      <xdr:spPr>
        <a:xfrm>
          <a:off x="18980227" y="968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607" name="n_2aveValue【学校施設】&#10;一人当たり面積"/>
        <xdr:cNvSpPr txBox="1"/>
      </xdr:nvSpPr>
      <xdr:spPr>
        <a:xfrm>
          <a:off x="181801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152417</xdr:rowOff>
    </xdr:from>
    <xdr:ext cx="469744" cy="259045"/>
    <xdr:sp macro="" textlink="">
      <xdr:nvSpPr>
        <xdr:cNvPr id="608" name="n_3aveValue【学校施設】&#10;一人当たり面積"/>
        <xdr:cNvSpPr txBox="1"/>
      </xdr:nvSpPr>
      <xdr:spPr>
        <a:xfrm>
          <a:off x="17386377" y="989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97807</xdr:rowOff>
    </xdr:from>
    <xdr:ext cx="469744" cy="259045"/>
    <xdr:sp macro="" textlink="">
      <xdr:nvSpPr>
        <xdr:cNvPr id="609" name="n_4aveValue【学校施設】&#10;一人当たり面積"/>
        <xdr:cNvSpPr txBox="1"/>
      </xdr:nvSpPr>
      <xdr:spPr>
        <a:xfrm>
          <a:off x="16592627" y="984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610" name="n_1mainValue【学校施設】&#10;一人当たり面積"/>
        <xdr:cNvSpPr txBox="1"/>
      </xdr:nvSpPr>
      <xdr:spPr>
        <a:xfrm>
          <a:off x="189802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36847</xdr:rowOff>
    </xdr:from>
    <xdr:ext cx="469744" cy="259045"/>
    <xdr:sp macro="" textlink="">
      <xdr:nvSpPr>
        <xdr:cNvPr id="611" name="n_2mainValue【学校施設】&#10;一人当たり面積"/>
        <xdr:cNvSpPr txBox="1"/>
      </xdr:nvSpPr>
      <xdr:spPr>
        <a:xfrm>
          <a:off x="181801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93997</xdr:rowOff>
    </xdr:from>
    <xdr:ext cx="469744" cy="259045"/>
    <xdr:sp macro="" textlink="">
      <xdr:nvSpPr>
        <xdr:cNvPr id="612" name="n_3mainValue【学校施設】&#10;一人当たり面積"/>
        <xdr:cNvSpPr txBox="1"/>
      </xdr:nvSpPr>
      <xdr:spPr>
        <a:xfrm>
          <a:off x="17386377" y="106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613" name="n_4mainValue【学校施設】&#10;一人当たり面積"/>
        <xdr:cNvSpPr txBox="1"/>
      </xdr:nvSpPr>
      <xdr:spPr>
        <a:xfrm>
          <a:off x="165926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1" name="直線コネクタ 640"/>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2" name="テキスト ボックス 641"/>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3" name="直線コネクタ 642"/>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4" name="テキスト ボックス 643"/>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5" name="直線コネクタ 644"/>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6" name="テキスト ボックス 645"/>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7" name="直線コネクタ 646"/>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8" name="テキスト ボックス 647"/>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0" name="テキスト ボックス 649"/>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92202</xdr:rowOff>
    </xdr:from>
    <xdr:to>
      <xdr:col>85</xdr:col>
      <xdr:colOff>126364</xdr:colOff>
      <xdr:row>108</xdr:row>
      <xdr:rowOff>62485</xdr:rowOff>
    </xdr:to>
    <xdr:cxnSp macro="">
      <xdr:nvCxnSpPr>
        <xdr:cNvPr id="652" name="直線コネクタ 651"/>
        <xdr:cNvCxnSpPr/>
      </xdr:nvCxnSpPr>
      <xdr:spPr>
        <a:xfrm flipV="1">
          <a:off x="14699614" y="16665702"/>
          <a:ext cx="0" cy="134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53" name="【公民館】&#10;有形固定資産減価償却率最小値テキスト"/>
        <xdr:cNvSpPr txBox="1"/>
      </xdr:nvSpPr>
      <xdr:spPr>
        <a:xfrm>
          <a:off x="14738350" y="180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54" name="直線コネクタ 653"/>
        <xdr:cNvCxnSpPr/>
      </xdr:nvCxnSpPr>
      <xdr:spPr>
        <a:xfrm>
          <a:off x="146113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38879</xdr:rowOff>
    </xdr:from>
    <xdr:ext cx="405111" cy="259045"/>
    <xdr:sp macro="" textlink="">
      <xdr:nvSpPr>
        <xdr:cNvPr id="655" name="【公民館】&#10;有形固定資産減価償却率最大値テキスト"/>
        <xdr:cNvSpPr txBox="1"/>
      </xdr:nvSpPr>
      <xdr:spPr>
        <a:xfrm>
          <a:off x="14738350" y="1644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92202</xdr:rowOff>
    </xdr:from>
    <xdr:to>
      <xdr:col>86</xdr:col>
      <xdr:colOff>25400</xdr:colOff>
      <xdr:row>100</xdr:row>
      <xdr:rowOff>92202</xdr:rowOff>
    </xdr:to>
    <xdr:cxnSp macro="">
      <xdr:nvCxnSpPr>
        <xdr:cNvPr id="656" name="直線コネクタ 655"/>
        <xdr:cNvCxnSpPr/>
      </xdr:nvCxnSpPr>
      <xdr:spPr>
        <a:xfrm>
          <a:off x="14611350" y="16665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108983</xdr:rowOff>
    </xdr:from>
    <xdr:ext cx="405111" cy="259045"/>
    <xdr:sp macro="" textlink="">
      <xdr:nvSpPr>
        <xdr:cNvPr id="657" name="【公民館】&#10;有形固定資産減価償却率平均値テキスト"/>
        <xdr:cNvSpPr txBox="1"/>
      </xdr:nvSpPr>
      <xdr:spPr>
        <a:xfrm>
          <a:off x="14738350" y="1685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130556</xdr:rowOff>
    </xdr:from>
    <xdr:to>
      <xdr:col>85</xdr:col>
      <xdr:colOff>177800</xdr:colOff>
      <xdr:row>102</xdr:row>
      <xdr:rowOff>60706</xdr:rowOff>
    </xdr:to>
    <xdr:sp macro="" textlink="">
      <xdr:nvSpPr>
        <xdr:cNvPr id="658" name="フローチャート: 判断 657"/>
        <xdr:cNvSpPr/>
      </xdr:nvSpPr>
      <xdr:spPr>
        <a:xfrm>
          <a:off x="14649450" y="16875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128270</xdr:rowOff>
    </xdr:from>
    <xdr:to>
      <xdr:col>81</xdr:col>
      <xdr:colOff>101600</xdr:colOff>
      <xdr:row>102</xdr:row>
      <xdr:rowOff>58420</xdr:rowOff>
    </xdr:to>
    <xdr:sp macro="" textlink="">
      <xdr:nvSpPr>
        <xdr:cNvPr id="659" name="フローチャート: 判断 658"/>
        <xdr:cNvSpPr/>
      </xdr:nvSpPr>
      <xdr:spPr>
        <a:xfrm>
          <a:off x="13887450" y="168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660" name="フローチャート: 判断 659"/>
        <xdr:cNvSpPr/>
      </xdr:nvSpPr>
      <xdr:spPr>
        <a:xfrm>
          <a:off x="13093700" y="1703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661" name="フローチャート: 判断 660"/>
        <xdr:cNvSpPr/>
      </xdr:nvSpPr>
      <xdr:spPr>
        <a:xfrm>
          <a:off x="12299950" y="16953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662" name="フローチャート: 判断 661"/>
        <xdr:cNvSpPr/>
      </xdr:nvSpPr>
      <xdr:spPr>
        <a:xfrm>
          <a:off x="11487150" y="169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41402</xdr:rowOff>
    </xdr:from>
    <xdr:to>
      <xdr:col>85</xdr:col>
      <xdr:colOff>177800</xdr:colOff>
      <xdr:row>100</xdr:row>
      <xdr:rowOff>143002</xdr:rowOff>
    </xdr:to>
    <xdr:sp macro="" textlink="">
      <xdr:nvSpPr>
        <xdr:cNvPr id="668" name="楕円 667"/>
        <xdr:cNvSpPr/>
      </xdr:nvSpPr>
      <xdr:spPr>
        <a:xfrm>
          <a:off x="14649450" y="166149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165879</xdr:rowOff>
    </xdr:from>
    <xdr:ext cx="405111" cy="259045"/>
    <xdr:sp macro="" textlink="">
      <xdr:nvSpPr>
        <xdr:cNvPr id="669" name="【公民館】&#10;有形固定資産減価償却率該当値テキスト"/>
        <xdr:cNvSpPr txBox="1"/>
      </xdr:nvSpPr>
      <xdr:spPr>
        <a:xfrm>
          <a:off x="14738350" y="1656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162561</xdr:rowOff>
    </xdr:from>
    <xdr:to>
      <xdr:col>81</xdr:col>
      <xdr:colOff>101600</xdr:colOff>
      <xdr:row>100</xdr:row>
      <xdr:rowOff>92711</xdr:rowOff>
    </xdr:to>
    <xdr:sp macro="" textlink="">
      <xdr:nvSpPr>
        <xdr:cNvPr id="670" name="楕円 669"/>
        <xdr:cNvSpPr/>
      </xdr:nvSpPr>
      <xdr:spPr>
        <a:xfrm>
          <a:off x="13887450" y="165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41911</xdr:rowOff>
    </xdr:from>
    <xdr:to>
      <xdr:col>85</xdr:col>
      <xdr:colOff>127000</xdr:colOff>
      <xdr:row>100</xdr:row>
      <xdr:rowOff>92202</xdr:rowOff>
    </xdr:to>
    <xdr:cxnSp macro="">
      <xdr:nvCxnSpPr>
        <xdr:cNvPr id="671" name="直線コネクタ 670"/>
        <xdr:cNvCxnSpPr/>
      </xdr:nvCxnSpPr>
      <xdr:spPr>
        <a:xfrm>
          <a:off x="13938250" y="16615411"/>
          <a:ext cx="762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114554</xdr:rowOff>
    </xdr:from>
    <xdr:to>
      <xdr:col>76</xdr:col>
      <xdr:colOff>165100</xdr:colOff>
      <xdr:row>100</xdr:row>
      <xdr:rowOff>44704</xdr:rowOff>
    </xdr:to>
    <xdr:sp macro="" textlink="">
      <xdr:nvSpPr>
        <xdr:cNvPr id="672" name="楕円 671"/>
        <xdr:cNvSpPr/>
      </xdr:nvSpPr>
      <xdr:spPr>
        <a:xfrm>
          <a:off x="13093700" y="165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165354</xdr:rowOff>
    </xdr:from>
    <xdr:to>
      <xdr:col>81</xdr:col>
      <xdr:colOff>50800</xdr:colOff>
      <xdr:row>100</xdr:row>
      <xdr:rowOff>41911</xdr:rowOff>
    </xdr:to>
    <xdr:cxnSp macro="">
      <xdr:nvCxnSpPr>
        <xdr:cNvPr id="673" name="直線コネクタ 672"/>
        <xdr:cNvCxnSpPr/>
      </xdr:nvCxnSpPr>
      <xdr:spPr>
        <a:xfrm>
          <a:off x="13144500" y="16567404"/>
          <a:ext cx="79375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68835</xdr:rowOff>
    </xdr:from>
    <xdr:to>
      <xdr:col>72</xdr:col>
      <xdr:colOff>38100</xdr:colOff>
      <xdr:row>99</xdr:row>
      <xdr:rowOff>170435</xdr:rowOff>
    </xdr:to>
    <xdr:sp macro="" textlink="">
      <xdr:nvSpPr>
        <xdr:cNvPr id="674" name="楕円 673"/>
        <xdr:cNvSpPr/>
      </xdr:nvSpPr>
      <xdr:spPr>
        <a:xfrm>
          <a:off x="12299950" y="16470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119635</xdr:rowOff>
    </xdr:from>
    <xdr:to>
      <xdr:col>76</xdr:col>
      <xdr:colOff>114300</xdr:colOff>
      <xdr:row>99</xdr:row>
      <xdr:rowOff>165354</xdr:rowOff>
    </xdr:to>
    <xdr:cxnSp macro="">
      <xdr:nvCxnSpPr>
        <xdr:cNvPr id="675" name="直線コネクタ 674"/>
        <xdr:cNvCxnSpPr/>
      </xdr:nvCxnSpPr>
      <xdr:spPr>
        <a:xfrm>
          <a:off x="12344400" y="16521685"/>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146558</xdr:rowOff>
    </xdr:from>
    <xdr:to>
      <xdr:col>67</xdr:col>
      <xdr:colOff>101600</xdr:colOff>
      <xdr:row>100</xdr:row>
      <xdr:rowOff>76708</xdr:rowOff>
    </xdr:to>
    <xdr:sp macro="" textlink="">
      <xdr:nvSpPr>
        <xdr:cNvPr id="676" name="楕円 675"/>
        <xdr:cNvSpPr/>
      </xdr:nvSpPr>
      <xdr:spPr>
        <a:xfrm>
          <a:off x="11487150" y="165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119635</xdr:rowOff>
    </xdr:from>
    <xdr:to>
      <xdr:col>71</xdr:col>
      <xdr:colOff>177800</xdr:colOff>
      <xdr:row>100</xdr:row>
      <xdr:rowOff>25908</xdr:rowOff>
    </xdr:to>
    <xdr:cxnSp macro="">
      <xdr:nvCxnSpPr>
        <xdr:cNvPr id="677" name="直線コネクタ 676"/>
        <xdr:cNvCxnSpPr/>
      </xdr:nvCxnSpPr>
      <xdr:spPr>
        <a:xfrm flipV="1">
          <a:off x="11537950" y="16521685"/>
          <a:ext cx="80645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49547</xdr:rowOff>
    </xdr:from>
    <xdr:ext cx="405111" cy="259045"/>
    <xdr:sp macro="" textlink="">
      <xdr:nvSpPr>
        <xdr:cNvPr id="678" name="n_1aveValue【公民館】&#10;有形固定資産減価償却率"/>
        <xdr:cNvSpPr txBox="1"/>
      </xdr:nvSpPr>
      <xdr:spPr>
        <a:xfrm>
          <a:off x="13742044" y="1696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35831</xdr:rowOff>
    </xdr:from>
    <xdr:ext cx="405111" cy="259045"/>
    <xdr:sp macro="" textlink="">
      <xdr:nvSpPr>
        <xdr:cNvPr id="679" name="n_2aveValue【公民館】&#10;有形固定資産減価償却率"/>
        <xdr:cNvSpPr txBox="1"/>
      </xdr:nvSpPr>
      <xdr:spPr>
        <a:xfrm>
          <a:off x="12960994" y="1712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80" name="n_3aveValue【公民館】&#10;有形固定資産減価償却率"/>
        <xdr:cNvSpPr txBox="1"/>
      </xdr:nvSpPr>
      <xdr:spPr>
        <a:xfrm>
          <a:off x="12167244"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134129</xdr:rowOff>
    </xdr:from>
    <xdr:ext cx="405111" cy="259045"/>
    <xdr:sp macro="" textlink="">
      <xdr:nvSpPr>
        <xdr:cNvPr id="681" name="n_4aveValue【公民館】&#10;有形固定資産減価償却率"/>
        <xdr:cNvSpPr txBox="1"/>
      </xdr:nvSpPr>
      <xdr:spPr>
        <a:xfrm>
          <a:off x="11354444" y="1705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109238</xdr:rowOff>
    </xdr:from>
    <xdr:ext cx="405111" cy="259045"/>
    <xdr:sp macro="" textlink="">
      <xdr:nvSpPr>
        <xdr:cNvPr id="682" name="n_1mainValue【公民館】&#10;有形固定資産減価償却率"/>
        <xdr:cNvSpPr txBox="1"/>
      </xdr:nvSpPr>
      <xdr:spPr>
        <a:xfrm>
          <a:off x="13742044" y="1633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61231</xdr:rowOff>
    </xdr:from>
    <xdr:ext cx="405111" cy="259045"/>
    <xdr:sp macro="" textlink="">
      <xdr:nvSpPr>
        <xdr:cNvPr id="683" name="n_2mainValue【公民館】&#10;有形固定資産減価償却率"/>
        <xdr:cNvSpPr txBox="1"/>
      </xdr:nvSpPr>
      <xdr:spPr>
        <a:xfrm>
          <a:off x="12960994" y="1629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15512</xdr:rowOff>
    </xdr:from>
    <xdr:ext cx="405111" cy="259045"/>
    <xdr:sp macro="" textlink="">
      <xdr:nvSpPr>
        <xdr:cNvPr id="684" name="n_3mainValue【公民館】&#10;有形固定資産減価償却率"/>
        <xdr:cNvSpPr txBox="1"/>
      </xdr:nvSpPr>
      <xdr:spPr>
        <a:xfrm>
          <a:off x="12167244" y="162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93235</xdr:rowOff>
    </xdr:from>
    <xdr:ext cx="405111" cy="259045"/>
    <xdr:sp macro="" textlink="">
      <xdr:nvSpPr>
        <xdr:cNvPr id="685" name="n_4mainValue【公民館】&#10;有形固定資産減価償却率"/>
        <xdr:cNvSpPr txBox="1"/>
      </xdr:nvSpPr>
      <xdr:spPr>
        <a:xfrm>
          <a:off x="11354444" y="163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6" name="直線コネクタ 69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7" name="テキスト ボックス 69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8" name="直線コネクタ 69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9" name="テキスト ボックス 69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0" name="直線コネクタ 69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1" name="テキスト ボックス 70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2" name="直線コネクタ 70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3" name="テキスト ボックス 70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25908</xdr:rowOff>
    </xdr:to>
    <xdr:cxnSp macro="">
      <xdr:nvCxnSpPr>
        <xdr:cNvPr id="707" name="直線コネクタ 706"/>
        <xdr:cNvCxnSpPr/>
      </xdr:nvCxnSpPr>
      <xdr:spPr>
        <a:xfrm flipV="1">
          <a:off x="19951064" y="165445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08" name="【公民館】&#10;一人当たり面積最小値テキスト"/>
        <xdr:cNvSpPr txBox="1"/>
      </xdr:nvSpPr>
      <xdr:spPr>
        <a:xfrm>
          <a:off x="19989800" y="179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09" name="直線コネクタ 708"/>
        <xdr:cNvCxnSpPr/>
      </xdr:nvCxnSpPr>
      <xdr:spPr>
        <a:xfrm>
          <a:off x="19881850" y="17971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10" name="【公民館】&#10;一人当たり面積最大値テキスト"/>
        <xdr:cNvSpPr txBox="1"/>
      </xdr:nvSpPr>
      <xdr:spPr>
        <a:xfrm>
          <a:off x="19989800" y="163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11" name="直線コネクタ 710"/>
        <xdr:cNvCxnSpPr/>
      </xdr:nvCxnSpPr>
      <xdr:spPr>
        <a:xfrm>
          <a:off x="19881850" y="16544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12" name="【公民館】&#10;一人当たり面積平均値テキスト"/>
        <xdr:cNvSpPr txBox="1"/>
      </xdr:nvSpPr>
      <xdr:spPr>
        <a:xfrm>
          <a:off x="19989800" y="17359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13" name="フローチャート: 判断 712"/>
        <xdr:cNvSpPr/>
      </xdr:nvSpPr>
      <xdr:spPr>
        <a:xfrm>
          <a:off x="19900900" y="1738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144272</xdr:rowOff>
    </xdr:from>
    <xdr:to>
      <xdr:col>112</xdr:col>
      <xdr:colOff>38100</xdr:colOff>
      <xdr:row>105</xdr:row>
      <xdr:rowOff>74422</xdr:rowOff>
    </xdr:to>
    <xdr:sp macro="" textlink="">
      <xdr:nvSpPr>
        <xdr:cNvPr id="714" name="フローチャート: 判断 713"/>
        <xdr:cNvSpPr/>
      </xdr:nvSpPr>
      <xdr:spPr>
        <a:xfrm>
          <a:off x="19157950" y="174035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15" name="フローチャート: 判断 714"/>
        <xdr:cNvSpPr/>
      </xdr:nvSpPr>
      <xdr:spPr>
        <a:xfrm>
          <a:off x="1834515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16" name="フローチャート: 判断 715"/>
        <xdr:cNvSpPr/>
      </xdr:nvSpPr>
      <xdr:spPr>
        <a:xfrm>
          <a:off x="175514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68835</xdr:rowOff>
    </xdr:from>
    <xdr:to>
      <xdr:col>98</xdr:col>
      <xdr:colOff>38100</xdr:colOff>
      <xdr:row>105</xdr:row>
      <xdr:rowOff>170435</xdr:rowOff>
    </xdr:to>
    <xdr:sp macro="" textlink="">
      <xdr:nvSpPr>
        <xdr:cNvPr id="717" name="フローチャート: 判断 716"/>
        <xdr:cNvSpPr/>
      </xdr:nvSpPr>
      <xdr:spPr>
        <a:xfrm>
          <a:off x="16757650" y="1749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723" name="楕円 722"/>
        <xdr:cNvSpPr/>
      </xdr:nvSpPr>
      <xdr:spPr>
        <a:xfrm>
          <a:off x="199009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151147</xdr:rowOff>
    </xdr:from>
    <xdr:ext cx="469744" cy="259045"/>
    <xdr:sp macro="" textlink="">
      <xdr:nvSpPr>
        <xdr:cNvPr id="724" name="【公民館】&#10;一人当たり面積該当値テキスト"/>
        <xdr:cNvSpPr txBox="1"/>
      </xdr:nvSpPr>
      <xdr:spPr>
        <a:xfrm>
          <a:off x="19989800" y="167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57404</xdr:rowOff>
    </xdr:from>
    <xdr:to>
      <xdr:col>112</xdr:col>
      <xdr:colOff>38100</xdr:colOff>
      <xdr:row>102</xdr:row>
      <xdr:rowOff>159004</xdr:rowOff>
    </xdr:to>
    <xdr:sp macro="" textlink="">
      <xdr:nvSpPr>
        <xdr:cNvPr id="725" name="楕円 724"/>
        <xdr:cNvSpPr/>
      </xdr:nvSpPr>
      <xdr:spPr>
        <a:xfrm>
          <a:off x="19157950" y="16973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108204</xdr:rowOff>
    </xdr:to>
    <xdr:cxnSp macro="">
      <xdr:nvCxnSpPr>
        <xdr:cNvPr id="726" name="直線コネクタ 725"/>
        <xdr:cNvCxnSpPr/>
      </xdr:nvCxnSpPr>
      <xdr:spPr>
        <a:xfrm flipV="1">
          <a:off x="19202400" y="16924020"/>
          <a:ext cx="7493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61976</xdr:rowOff>
    </xdr:from>
    <xdr:to>
      <xdr:col>107</xdr:col>
      <xdr:colOff>101600</xdr:colOff>
      <xdr:row>102</xdr:row>
      <xdr:rowOff>163576</xdr:rowOff>
    </xdr:to>
    <xdr:sp macro="" textlink="">
      <xdr:nvSpPr>
        <xdr:cNvPr id="727" name="楕円 726"/>
        <xdr:cNvSpPr/>
      </xdr:nvSpPr>
      <xdr:spPr>
        <a:xfrm>
          <a:off x="18345150" y="169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108204</xdr:rowOff>
    </xdr:from>
    <xdr:to>
      <xdr:col>111</xdr:col>
      <xdr:colOff>177800</xdr:colOff>
      <xdr:row>102</xdr:row>
      <xdr:rowOff>112776</xdr:rowOff>
    </xdr:to>
    <xdr:cxnSp macro="">
      <xdr:nvCxnSpPr>
        <xdr:cNvPr id="728" name="直線コネクタ 727"/>
        <xdr:cNvCxnSpPr/>
      </xdr:nvCxnSpPr>
      <xdr:spPr>
        <a:xfrm flipV="1">
          <a:off x="18395950" y="1702460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66548</xdr:rowOff>
    </xdr:from>
    <xdr:to>
      <xdr:col>102</xdr:col>
      <xdr:colOff>165100</xdr:colOff>
      <xdr:row>102</xdr:row>
      <xdr:rowOff>168148</xdr:rowOff>
    </xdr:to>
    <xdr:sp macro="" textlink="">
      <xdr:nvSpPr>
        <xdr:cNvPr id="729" name="楕円 728"/>
        <xdr:cNvSpPr/>
      </xdr:nvSpPr>
      <xdr:spPr>
        <a:xfrm>
          <a:off x="17551400" y="16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112776</xdr:rowOff>
    </xdr:from>
    <xdr:to>
      <xdr:col>107</xdr:col>
      <xdr:colOff>50800</xdr:colOff>
      <xdr:row>102</xdr:row>
      <xdr:rowOff>117348</xdr:rowOff>
    </xdr:to>
    <xdr:cxnSp macro="">
      <xdr:nvCxnSpPr>
        <xdr:cNvPr id="730" name="直線コネクタ 729"/>
        <xdr:cNvCxnSpPr/>
      </xdr:nvCxnSpPr>
      <xdr:spPr>
        <a:xfrm flipV="1">
          <a:off x="17602200" y="1702917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167132</xdr:rowOff>
    </xdr:from>
    <xdr:to>
      <xdr:col>98</xdr:col>
      <xdr:colOff>38100</xdr:colOff>
      <xdr:row>103</xdr:row>
      <xdr:rowOff>97282</xdr:rowOff>
    </xdr:to>
    <xdr:sp macro="" textlink="">
      <xdr:nvSpPr>
        <xdr:cNvPr id="731" name="楕円 730"/>
        <xdr:cNvSpPr/>
      </xdr:nvSpPr>
      <xdr:spPr>
        <a:xfrm>
          <a:off x="16757650" y="170835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117348</xdr:rowOff>
    </xdr:from>
    <xdr:to>
      <xdr:col>102</xdr:col>
      <xdr:colOff>114300</xdr:colOff>
      <xdr:row>103</xdr:row>
      <xdr:rowOff>46482</xdr:rowOff>
    </xdr:to>
    <xdr:cxnSp macro="">
      <xdr:nvCxnSpPr>
        <xdr:cNvPr id="732" name="直線コネクタ 731"/>
        <xdr:cNvCxnSpPr/>
      </xdr:nvCxnSpPr>
      <xdr:spPr>
        <a:xfrm flipV="1">
          <a:off x="16802100" y="17033748"/>
          <a:ext cx="8001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65549</xdr:rowOff>
    </xdr:from>
    <xdr:ext cx="469744" cy="259045"/>
    <xdr:sp macro="" textlink="">
      <xdr:nvSpPr>
        <xdr:cNvPr id="733" name="n_1aveValue【公民館】&#10;一人当たり面積"/>
        <xdr:cNvSpPr txBox="1"/>
      </xdr:nvSpPr>
      <xdr:spPr>
        <a:xfrm>
          <a:off x="18980227" y="1749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734" name="n_2aveValue【公民館】&#10;一人当たり面積"/>
        <xdr:cNvSpPr txBox="1"/>
      </xdr:nvSpPr>
      <xdr:spPr>
        <a:xfrm>
          <a:off x="1818012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735" name="n_3aveValue【公民館】&#10;一人当たり面積"/>
        <xdr:cNvSpPr txBox="1"/>
      </xdr:nvSpPr>
      <xdr:spPr>
        <a:xfrm>
          <a:off x="1738637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161562</xdr:rowOff>
    </xdr:from>
    <xdr:ext cx="469744" cy="259045"/>
    <xdr:sp macro="" textlink="">
      <xdr:nvSpPr>
        <xdr:cNvPr id="736" name="n_4aveValue【公民館】&#10;一人当たり面積"/>
        <xdr:cNvSpPr txBox="1"/>
      </xdr:nvSpPr>
      <xdr:spPr>
        <a:xfrm>
          <a:off x="16592627" y="175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4081</xdr:rowOff>
    </xdr:from>
    <xdr:ext cx="469744" cy="259045"/>
    <xdr:sp macro="" textlink="">
      <xdr:nvSpPr>
        <xdr:cNvPr id="737" name="n_1mainValue【公民館】&#10;一人当たり面積"/>
        <xdr:cNvSpPr txBox="1"/>
      </xdr:nvSpPr>
      <xdr:spPr>
        <a:xfrm>
          <a:off x="18980227" y="1674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8653</xdr:rowOff>
    </xdr:from>
    <xdr:ext cx="469744" cy="259045"/>
    <xdr:sp macro="" textlink="">
      <xdr:nvSpPr>
        <xdr:cNvPr id="738" name="n_2mainValue【公民館】&#10;一人当たり面積"/>
        <xdr:cNvSpPr txBox="1"/>
      </xdr:nvSpPr>
      <xdr:spPr>
        <a:xfrm>
          <a:off x="18180127" y="167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13225</xdr:rowOff>
    </xdr:from>
    <xdr:ext cx="469744" cy="259045"/>
    <xdr:sp macro="" textlink="">
      <xdr:nvSpPr>
        <xdr:cNvPr id="739" name="n_3mainValue【公民館】&#10;一人当たり面積"/>
        <xdr:cNvSpPr txBox="1"/>
      </xdr:nvSpPr>
      <xdr:spPr>
        <a:xfrm>
          <a:off x="17386377" y="167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113809</xdr:rowOff>
    </xdr:from>
    <xdr:ext cx="469744" cy="259045"/>
    <xdr:sp macro="" textlink="">
      <xdr:nvSpPr>
        <xdr:cNvPr id="740" name="n_4mainValue【公民館】&#10;一人当たり面積"/>
        <xdr:cNvSpPr txBox="1"/>
      </xdr:nvSpPr>
      <xdr:spPr>
        <a:xfrm>
          <a:off x="16592627" y="168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類似団体と比較して有形固定資産減価償却率が特に高くなっている施設は学校施設であり、特に低くなっている施設は公民館である。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学校施設については、市域が広く、学校施設の数が多い（小学校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校）ことから、施設の老朽化のペースが速いことが要因と見られる。令和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年度に長寿命化計画を策定しており、今後は老朽化が著しい学校から、大規模改修を順次進めていくこととしている。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合併旧団体の公民館について、複合化を含めた更新を実施したことにより、良好な数値を維持しているものの、他市と比較して施設数が多く（したがって一人当たり面積は他市と比較して大きい）、老朽化による指標の悪化が懸念されることから、今後は旧深谷市の公民館についても、更新時期に合わせて適正配置を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の有形固定資産減価償却率については逓減しており、令和４年度は類似団体平均を上回った。類似団体平均の動きが不規則であるため単純比較は難しい状況ではあるが、良好な指標を維持するために必要な改修、更新を行うほか、施設の在り方を検討し適正配置を推進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人当たり数量の面では、道路の一人当たり延長が類似団体を下回っているが、本市は既に県内では道路延長第３位となっており、必要な道路整備はある程度達成できていると考えられる。一方で本市の中心部を横断する鉄道の影響で、南北の行き来の面では課題があることから、、住環境の向上や災害対応の面から今後も交通網の整備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162741</xdr:rowOff>
    </xdr:to>
    <xdr:cxnSp macro="">
      <xdr:nvCxnSpPr>
        <xdr:cNvPr id="58" name="直線コネクタ 57"/>
        <xdr:cNvCxnSpPr/>
      </xdr:nvCxnSpPr>
      <xdr:spPr>
        <a:xfrm flipV="1">
          <a:off x="4177665" y="5673090"/>
          <a:ext cx="0" cy="1265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405111" cy="259045"/>
    <xdr:sp macro="" textlink="">
      <xdr:nvSpPr>
        <xdr:cNvPr id="59" name="【図書館】&#10;有形固定資産減価償却率最小値テキスト"/>
        <xdr:cNvSpPr txBox="1"/>
      </xdr:nvSpPr>
      <xdr:spPr>
        <a:xfrm>
          <a:off x="4216400" y="694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60" name="直線コネクタ 59"/>
        <xdr:cNvCxnSpPr/>
      </xdr:nvCxnSpPr>
      <xdr:spPr>
        <a:xfrm>
          <a:off x="4108450" y="6938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61" name="【図書館】&#10;有形固定資産減価償却率最大値テキスト"/>
        <xdr:cNvSpPr txBox="1"/>
      </xdr:nvSpPr>
      <xdr:spPr>
        <a:xfrm>
          <a:off x="4216400"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62" name="直線コネクタ 61"/>
        <xdr:cNvCxnSpPr/>
      </xdr:nvCxnSpPr>
      <xdr:spPr>
        <a:xfrm>
          <a:off x="4108450" y="567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58074</xdr:rowOff>
    </xdr:from>
    <xdr:ext cx="405111" cy="259045"/>
    <xdr:sp macro="" textlink="">
      <xdr:nvSpPr>
        <xdr:cNvPr id="63" name="【図書館】&#10;有形固定資産減価償却率平均値テキスト"/>
        <xdr:cNvSpPr txBox="1"/>
      </xdr:nvSpPr>
      <xdr:spPr>
        <a:xfrm>
          <a:off x="4216400" y="5842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64" name="フローチャート: 判断 63"/>
        <xdr:cNvSpPr/>
      </xdr:nvSpPr>
      <xdr:spPr>
        <a:xfrm>
          <a:off x="4127500" y="59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167458</xdr:rowOff>
    </xdr:from>
    <xdr:to>
      <xdr:col>20</xdr:col>
      <xdr:colOff>38100</xdr:colOff>
      <xdr:row>36</xdr:row>
      <xdr:rowOff>97608</xdr:rowOff>
    </xdr:to>
    <xdr:sp macro="" textlink="">
      <xdr:nvSpPr>
        <xdr:cNvPr id="65" name="フローチャート: 判断 64"/>
        <xdr:cNvSpPr/>
      </xdr:nvSpPr>
      <xdr:spPr>
        <a:xfrm>
          <a:off x="3384550" y="5952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571750" y="6079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778000" y="6096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984250" y="6125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xdr:cNvSpPr/>
      </xdr:nvSpPr>
      <xdr:spPr>
        <a:xfrm>
          <a:off x="4127500" y="6406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図書館】&#10;有形固定資産減価償却率該当値テキスト"/>
        <xdr:cNvSpPr txBox="1"/>
      </xdr:nvSpPr>
      <xdr:spPr>
        <a:xfrm>
          <a:off x="4216400" y="638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xdr:cNvSpPr/>
      </xdr:nvSpPr>
      <xdr:spPr>
        <a:xfrm>
          <a:off x="3384550" y="6377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5987</xdr:rowOff>
    </xdr:to>
    <xdr:cxnSp macro="">
      <xdr:nvCxnSpPr>
        <xdr:cNvPr id="77" name="直線コネクタ 76"/>
        <xdr:cNvCxnSpPr/>
      </xdr:nvCxnSpPr>
      <xdr:spPr>
        <a:xfrm>
          <a:off x="3429000" y="6428196"/>
          <a:ext cx="7493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xdr:cNvSpPr/>
      </xdr:nvSpPr>
      <xdr:spPr>
        <a:xfrm>
          <a:off x="257175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148046</xdr:rowOff>
    </xdr:to>
    <xdr:cxnSp macro="">
      <xdr:nvCxnSpPr>
        <xdr:cNvPr id="79" name="直線コネクタ 78"/>
        <xdr:cNvCxnSpPr/>
      </xdr:nvCxnSpPr>
      <xdr:spPr>
        <a:xfrm>
          <a:off x="2622550" y="6390640"/>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xdr:cNvSpPr/>
      </xdr:nvSpPr>
      <xdr:spPr>
        <a:xfrm>
          <a:off x="1778000" y="6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110490</xdr:rowOff>
    </xdr:to>
    <xdr:cxnSp macro="">
      <xdr:nvCxnSpPr>
        <xdr:cNvPr id="81" name="直線コネクタ 80"/>
        <xdr:cNvCxnSpPr/>
      </xdr:nvCxnSpPr>
      <xdr:spPr>
        <a:xfrm>
          <a:off x="1828800" y="6353084"/>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xdr:cNvSpPr/>
      </xdr:nvSpPr>
      <xdr:spPr>
        <a:xfrm>
          <a:off x="984250" y="62710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72934</xdr:rowOff>
    </xdr:to>
    <xdr:cxnSp macro="">
      <xdr:nvCxnSpPr>
        <xdr:cNvPr id="83" name="直線コネクタ 82"/>
        <xdr:cNvCxnSpPr/>
      </xdr:nvCxnSpPr>
      <xdr:spPr>
        <a:xfrm>
          <a:off x="1028700" y="6315528"/>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114135</xdr:rowOff>
    </xdr:from>
    <xdr:ext cx="405111" cy="259045"/>
    <xdr:sp macro="" textlink="">
      <xdr:nvSpPr>
        <xdr:cNvPr id="84" name="n_1aveValue【図書館】&#10;有形固定資産減価償却率"/>
        <xdr:cNvSpPr txBox="1"/>
      </xdr:nvSpPr>
      <xdr:spPr>
        <a:xfrm>
          <a:off x="3239144" y="57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439044"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64529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xdr:cNvSpPr txBox="1"/>
      </xdr:nvSpPr>
      <xdr:spPr>
        <a:xfrm>
          <a:off x="851544" y="591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8" name="n_1mainValue【図書館】&#10;有形固定資産減価償却率"/>
        <xdr:cNvSpPr txBox="1"/>
      </xdr:nvSpPr>
      <xdr:spPr>
        <a:xfrm>
          <a:off x="3239144"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9" name="n_2mainValue【図書館】&#10;有形固定資産減価償却率"/>
        <xdr:cNvSpPr txBox="1"/>
      </xdr:nvSpPr>
      <xdr:spPr>
        <a:xfrm>
          <a:off x="24390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114861</xdr:rowOff>
    </xdr:from>
    <xdr:ext cx="405111" cy="259045"/>
    <xdr:sp macro="" textlink="">
      <xdr:nvSpPr>
        <xdr:cNvPr id="90" name="n_3mainValue【図書館】&#10;有形固定資産減価償却率"/>
        <xdr:cNvSpPr txBox="1"/>
      </xdr:nvSpPr>
      <xdr:spPr>
        <a:xfrm>
          <a:off x="164529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91" name="n_4mainValue【図書館】&#10;有形固定資産減価償却率"/>
        <xdr:cNvSpPr txBox="1"/>
      </xdr:nvSpPr>
      <xdr:spPr>
        <a:xfrm>
          <a:off x="851544" y="635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76200</xdr:rowOff>
    </xdr:to>
    <xdr:cxnSp macro="">
      <xdr:nvCxnSpPr>
        <xdr:cNvPr id="118" name="直線コネクタ 117"/>
        <xdr:cNvCxnSpPr/>
      </xdr:nvCxnSpPr>
      <xdr:spPr>
        <a:xfrm flipV="1">
          <a:off x="9429115" y="5490028"/>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xdr:cNvSpPr txBox="1"/>
      </xdr:nvSpPr>
      <xdr:spPr>
        <a:xfrm>
          <a:off x="946785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xdr:cNvCxnSpPr/>
      </xdr:nvCxnSpPr>
      <xdr:spPr>
        <a:xfrm>
          <a:off x="9359900" y="7016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1" name="【図書館】&#10;一人当たり面積最大値テキスト"/>
        <xdr:cNvSpPr txBox="1"/>
      </xdr:nvSpPr>
      <xdr:spPr>
        <a:xfrm>
          <a:off x="9467850" y="52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2" name="直線コネクタ 121"/>
        <xdr:cNvCxnSpPr/>
      </xdr:nvCxnSpPr>
      <xdr:spPr>
        <a:xfrm>
          <a:off x="935990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40112</xdr:rowOff>
    </xdr:from>
    <xdr:ext cx="469744" cy="259045"/>
    <xdr:sp macro="" textlink="">
      <xdr:nvSpPr>
        <xdr:cNvPr id="123" name="【図書館】&#10;一人当たり面積平均値テキスト"/>
        <xdr:cNvSpPr txBox="1"/>
      </xdr:nvSpPr>
      <xdr:spPr>
        <a:xfrm>
          <a:off x="9467850" y="6320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xdr:cNvSpPr/>
      </xdr:nvSpPr>
      <xdr:spPr>
        <a:xfrm>
          <a:off x="9398000" y="6462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17235</xdr:rowOff>
    </xdr:from>
    <xdr:to>
      <xdr:col>50</xdr:col>
      <xdr:colOff>165100</xdr:colOff>
      <xdr:row>39</xdr:row>
      <xdr:rowOff>118835</xdr:rowOff>
    </xdr:to>
    <xdr:sp macro="" textlink="">
      <xdr:nvSpPr>
        <xdr:cNvPr id="125" name="フローチャート: 判断 124"/>
        <xdr:cNvSpPr/>
      </xdr:nvSpPr>
      <xdr:spPr>
        <a:xfrm>
          <a:off x="8636000" y="64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6" name="フローチャート: 判断 125"/>
        <xdr:cNvSpPr/>
      </xdr:nvSpPr>
      <xdr:spPr>
        <a:xfrm>
          <a:off x="7842250" y="6511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115207</xdr:rowOff>
    </xdr:from>
    <xdr:to>
      <xdr:col>41</xdr:col>
      <xdr:colOff>101600</xdr:colOff>
      <xdr:row>40</xdr:row>
      <xdr:rowOff>45357</xdr:rowOff>
    </xdr:to>
    <xdr:sp macro="" textlink="">
      <xdr:nvSpPr>
        <xdr:cNvPr id="127" name="フローチャート: 判断 126"/>
        <xdr:cNvSpPr/>
      </xdr:nvSpPr>
      <xdr:spPr>
        <a:xfrm>
          <a:off x="7029450" y="6560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147865</xdr:rowOff>
    </xdr:from>
    <xdr:to>
      <xdr:col>36</xdr:col>
      <xdr:colOff>165100</xdr:colOff>
      <xdr:row>40</xdr:row>
      <xdr:rowOff>78015</xdr:rowOff>
    </xdr:to>
    <xdr:sp macro="" textlink="">
      <xdr:nvSpPr>
        <xdr:cNvPr id="128" name="フローチャート: 判断 127"/>
        <xdr:cNvSpPr/>
      </xdr:nvSpPr>
      <xdr:spPr>
        <a:xfrm>
          <a:off x="6235700" y="6593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4" name="楕円 133"/>
        <xdr:cNvSpPr/>
      </xdr:nvSpPr>
      <xdr:spPr>
        <a:xfrm>
          <a:off x="9398000" y="6923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5" name="【図書館】&#10;一人当たり面積該当値テキスト"/>
        <xdr:cNvSpPr txBox="1"/>
      </xdr:nvSpPr>
      <xdr:spPr>
        <a:xfrm>
          <a:off x="9467850" y="683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6" name="楕円 135"/>
        <xdr:cNvSpPr/>
      </xdr:nvSpPr>
      <xdr:spPr>
        <a:xfrm>
          <a:off x="863600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7" name="直線コネクタ 136"/>
        <xdr:cNvCxnSpPr/>
      </xdr:nvCxnSpPr>
      <xdr:spPr>
        <a:xfrm>
          <a:off x="8686800" y="696776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8" name="楕円 137"/>
        <xdr:cNvSpPr/>
      </xdr:nvSpPr>
      <xdr:spPr>
        <a:xfrm>
          <a:off x="7842250" y="6923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9" name="直線コネクタ 138"/>
        <xdr:cNvCxnSpPr/>
      </xdr:nvCxnSpPr>
      <xdr:spPr>
        <a:xfrm>
          <a:off x="7886700" y="69677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40" name="楕円 139"/>
        <xdr:cNvSpPr/>
      </xdr:nvSpPr>
      <xdr:spPr>
        <a:xfrm>
          <a:off x="702945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27215</xdr:rowOff>
    </xdr:to>
    <xdr:cxnSp macro="">
      <xdr:nvCxnSpPr>
        <xdr:cNvPr id="141" name="直線コネクタ 140"/>
        <xdr:cNvCxnSpPr/>
      </xdr:nvCxnSpPr>
      <xdr:spPr>
        <a:xfrm>
          <a:off x="7080250" y="69677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147865</xdr:rowOff>
    </xdr:from>
    <xdr:to>
      <xdr:col>36</xdr:col>
      <xdr:colOff>165100</xdr:colOff>
      <xdr:row>42</xdr:row>
      <xdr:rowOff>78015</xdr:rowOff>
    </xdr:to>
    <xdr:sp macro="" textlink="">
      <xdr:nvSpPr>
        <xdr:cNvPr id="142" name="楕円 141"/>
        <xdr:cNvSpPr/>
      </xdr:nvSpPr>
      <xdr:spPr>
        <a:xfrm>
          <a:off x="623570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27215</xdr:rowOff>
    </xdr:from>
    <xdr:to>
      <xdr:col>41</xdr:col>
      <xdr:colOff>50800</xdr:colOff>
      <xdr:row>42</xdr:row>
      <xdr:rowOff>27215</xdr:rowOff>
    </xdr:to>
    <xdr:cxnSp macro="">
      <xdr:nvCxnSpPr>
        <xdr:cNvPr id="143" name="直線コネクタ 142"/>
        <xdr:cNvCxnSpPr/>
      </xdr:nvCxnSpPr>
      <xdr:spPr>
        <a:xfrm>
          <a:off x="6286500" y="69677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135362</xdr:rowOff>
    </xdr:from>
    <xdr:ext cx="469744" cy="259045"/>
    <xdr:sp macro="" textlink="">
      <xdr:nvSpPr>
        <xdr:cNvPr id="144" name="n_1aveValue【図書館】&#10;一人当たり面積"/>
        <xdr:cNvSpPr txBox="1"/>
      </xdr:nvSpPr>
      <xdr:spPr>
        <a:xfrm>
          <a:off x="8458277" y="625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5" name="n_2aveValue【図書館】&#10;一人当たり面積"/>
        <xdr:cNvSpPr txBox="1"/>
      </xdr:nvSpPr>
      <xdr:spPr>
        <a:xfrm>
          <a:off x="7677227" y="62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61884</xdr:rowOff>
    </xdr:from>
    <xdr:ext cx="469744" cy="259045"/>
    <xdr:sp macro="" textlink="">
      <xdr:nvSpPr>
        <xdr:cNvPr id="146" name="n_3aveValue【図書館】&#10;一人当たり面積"/>
        <xdr:cNvSpPr txBox="1"/>
      </xdr:nvSpPr>
      <xdr:spPr>
        <a:xfrm>
          <a:off x="6864427" y="634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94542</xdr:rowOff>
    </xdr:from>
    <xdr:ext cx="469744" cy="259045"/>
    <xdr:sp macro="" textlink="">
      <xdr:nvSpPr>
        <xdr:cNvPr id="147" name="n_4aveValue【図書館】&#10;一人当たり面積"/>
        <xdr:cNvSpPr txBox="1"/>
      </xdr:nvSpPr>
      <xdr:spPr>
        <a:xfrm>
          <a:off x="6070677" y="63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8" name="n_1mainValue【図書館】&#10;一人当たり面積"/>
        <xdr:cNvSpPr txBox="1"/>
      </xdr:nvSpPr>
      <xdr:spPr>
        <a:xfrm>
          <a:off x="845827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9" name="n_2mainValue【図書館】&#10;一人当たり面積"/>
        <xdr:cNvSpPr txBox="1"/>
      </xdr:nvSpPr>
      <xdr:spPr>
        <a:xfrm>
          <a:off x="767722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50" name="n_3mainValue【図書館】&#10;一人当たり面積"/>
        <xdr:cNvSpPr txBox="1"/>
      </xdr:nvSpPr>
      <xdr:spPr>
        <a:xfrm>
          <a:off x="686442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69142</xdr:rowOff>
    </xdr:from>
    <xdr:ext cx="469744" cy="259045"/>
    <xdr:sp macro="" textlink="">
      <xdr:nvSpPr>
        <xdr:cNvPr id="151" name="n_4mainValue【図書館】&#10;一人当たり面積"/>
        <xdr:cNvSpPr txBox="1"/>
      </xdr:nvSpPr>
      <xdr:spPr>
        <a:xfrm>
          <a:off x="607067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89154</xdr:rowOff>
    </xdr:from>
    <xdr:to>
      <xdr:col>24</xdr:col>
      <xdr:colOff>62865</xdr:colOff>
      <xdr:row>64</xdr:row>
      <xdr:rowOff>9144</xdr:rowOff>
    </xdr:to>
    <xdr:cxnSp macro="">
      <xdr:nvCxnSpPr>
        <xdr:cNvPr id="174" name="直線コネクタ 173"/>
        <xdr:cNvCxnSpPr/>
      </xdr:nvCxnSpPr>
      <xdr:spPr>
        <a:xfrm flipV="1">
          <a:off x="4177665" y="9176004"/>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5" name="【体育館・プール】&#10;有形固定資産減価償却率最小値テキスト"/>
        <xdr:cNvSpPr txBox="1"/>
      </xdr:nvSpPr>
      <xdr:spPr>
        <a:xfrm>
          <a:off x="4216400" y="1058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6" name="直線コネクタ 175"/>
        <xdr:cNvCxnSpPr/>
      </xdr:nvCxnSpPr>
      <xdr:spPr>
        <a:xfrm>
          <a:off x="4108450" y="10581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35831</xdr:rowOff>
    </xdr:from>
    <xdr:ext cx="405111" cy="259045"/>
    <xdr:sp macro="" textlink="">
      <xdr:nvSpPr>
        <xdr:cNvPr id="177" name="【体育館・プール】&#10;有形固定資産減価償却率最大値テキスト"/>
        <xdr:cNvSpPr txBox="1"/>
      </xdr:nvSpPr>
      <xdr:spPr>
        <a:xfrm>
          <a:off x="4216400" y="895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89154</xdr:rowOff>
    </xdr:from>
    <xdr:to>
      <xdr:col>24</xdr:col>
      <xdr:colOff>152400</xdr:colOff>
      <xdr:row>55</xdr:row>
      <xdr:rowOff>89154</xdr:rowOff>
    </xdr:to>
    <xdr:cxnSp macro="">
      <xdr:nvCxnSpPr>
        <xdr:cNvPr id="178" name="直線コネクタ 177"/>
        <xdr:cNvCxnSpPr/>
      </xdr:nvCxnSpPr>
      <xdr:spPr>
        <a:xfrm>
          <a:off x="4108450" y="917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134383</xdr:rowOff>
    </xdr:from>
    <xdr:ext cx="405111" cy="259045"/>
    <xdr:sp macro="" textlink="">
      <xdr:nvSpPr>
        <xdr:cNvPr id="179" name="【体育館・プール】&#10;有形固定資産減価償却率平均値テキスト"/>
        <xdr:cNvSpPr txBox="1"/>
      </xdr:nvSpPr>
      <xdr:spPr>
        <a:xfrm>
          <a:off x="4216400" y="971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80" name="フローチャート: 判断 179"/>
        <xdr:cNvSpPr/>
      </xdr:nvSpPr>
      <xdr:spPr>
        <a:xfrm>
          <a:off x="4127500" y="9858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90932</xdr:rowOff>
    </xdr:from>
    <xdr:to>
      <xdr:col>20</xdr:col>
      <xdr:colOff>38100</xdr:colOff>
      <xdr:row>59</xdr:row>
      <xdr:rowOff>21082</xdr:rowOff>
    </xdr:to>
    <xdr:sp macro="" textlink="">
      <xdr:nvSpPr>
        <xdr:cNvPr id="181" name="フローチャート: 判断 180"/>
        <xdr:cNvSpPr/>
      </xdr:nvSpPr>
      <xdr:spPr>
        <a:xfrm>
          <a:off x="3384550" y="96730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xdr:rowOff>
    </xdr:from>
    <xdr:to>
      <xdr:col>15</xdr:col>
      <xdr:colOff>101600</xdr:colOff>
      <xdr:row>58</xdr:row>
      <xdr:rowOff>110236</xdr:rowOff>
    </xdr:to>
    <xdr:sp macro="" textlink="">
      <xdr:nvSpPr>
        <xdr:cNvPr id="182" name="フローチャート: 判断 181"/>
        <xdr:cNvSpPr/>
      </xdr:nvSpPr>
      <xdr:spPr>
        <a:xfrm>
          <a:off x="2571750" y="95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33782</xdr:rowOff>
    </xdr:from>
    <xdr:to>
      <xdr:col>10</xdr:col>
      <xdr:colOff>165100</xdr:colOff>
      <xdr:row>57</xdr:row>
      <xdr:rowOff>135382</xdr:rowOff>
    </xdr:to>
    <xdr:sp macro="" textlink="">
      <xdr:nvSpPr>
        <xdr:cNvPr id="183" name="フローチャート: 判断 182"/>
        <xdr:cNvSpPr/>
      </xdr:nvSpPr>
      <xdr:spPr>
        <a:xfrm>
          <a:off x="1778000" y="94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68072</xdr:rowOff>
    </xdr:from>
    <xdr:to>
      <xdr:col>6</xdr:col>
      <xdr:colOff>38100</xdr:colOff>
      <xdr:row>56</xdr:row>
      <xdr:rowOff>169672</xdr:rowOff>
    </xdr:to>
    <xdr:sp macro="" textlink="">
      <xdr:nvSpPr>
        <xdr:cNvPr id="184" name="フローチャート: 判断 183"/>
        <xdr:cNvSpPr/>
      </xdr:nvSpPr>
      <xdr:spPr>
        <a:xfrm>
          <a:off x="984250" y="93200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129794</xdr:rowOff>
    </xdr:from>
    <xdr:to>
      <xdr:col>24</xdr:col>
      <xdr:colOff>114300</xdr:colOff>
      <xdr:row>64</xdr:row>
      <xdr:rowOff>59944</xdr:rowOff>
    </xdr:to>
    <xdr:sp macro="" textlink="">
      <xdr:nvSpPr>
        <xdr:cNvPr id="190" name="楕円 189"/>
        <xdr:cNvSpPr/>
      </xdr:nvSpPr>
      <xdr:spPr>
        <a:xfrm>
          <a:off x="4127500" y="10537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44721</xdr:rowOff>
    </xdr:from>
    <xdr:ext cx="405111" cy="259045"/>
    <xdr:sp macro="" textlink="">
      <xdr:nvSpPr>
        <xdr:cNvPr id="191" name="【体育館・プール】&#10;有形固定資産減価償却率該当値テキスト"/>
        <xdr:cNvSpPr txBox="1"/>
      </xdr:nvSpPr>
      <xdr:spPr>
        <a:xfrm>
          <a:off x="4216400"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72644</xdr:rowOff>
    </xdr:from>
    <xdr:to>
      <xdr:col>20</xdr:col>
      <xdr:colOff>38100</xdr:colOff>
      <xdr:row>63</xdr:row>
      <xdr:rowOff>2794</xdr:rowOff>
    </xdr:to>
    <xdr:sp macro="" textlink="">
      <xdr:nvSpPr>
        <xdr:cNvPr id="192" name="楕円 191"/>
        <xdr:cNvSpPr/>
      </xdr:nvSpPr>
      <xdr:spPr>
        <a:xfrm>
          <a:off x="3384550" y="10315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123444</xdr:rowOff>
    </xdr:from>
    <xdr:to>
      <xdr:col>24</xdr:col>
      <xdr:colOff>63500</xdr:colOff>
      <xdr:row>64</xdr:row>
      <xdr:rowOff>9144</xdr:rowOff>
    </xdr:to>
    <xdr:cxnSp macro="">
      <xdr:nvCxnSpPr>
        <xdr:cNvPr id="193" name="直線コネクタ 192"/>
        <xdr:cNvCxnSpPr/>
      </xdr:nvCxnSpPr>
      <xdr:spPr>
        <a:xfrm>
          <a:off x="3429000" y="10365994"/>
          <a:ext cx="7493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24638</xdr:rowOff>
    </xdr:from>
    <xdr:to>
      <xdr:col>15</xdr:col>
      <xdr:colOff>101600</xdr:colOff>
      <xdr:row>61</xdr:row>
      <xdr:rowOff>126238</xdr:rowOff>
    </xdr:to>
    <xdr:sp macro="" textlink="">
      <xdr:nvSpPr>
        <xdr:cNvPr id="194" name="楕円 193"/>
        <xdr:cNvSpPr/>
      </xdr:nvSpPr>
      <xdr:spPr>
        <a:xfrm>
          <a:off x="257175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75438</xdr:rowOff>
    </xdr:from>
    <xdr:to>
      <xdr:col>19</xdr:col>
      <xdr:colOff>177800</xdr:colOff>
      <xdr:row>62</xdr:row>
      <xdr:rowOff>123444</xdr:rowOff>
    </xdr:to>
    <xdr:cxnSp macro="">
      <xdr:nvCxnSpPr>
        <xdr:cNvPr id="195" name="直線コネクタ 194"/>
        <xdr:cNvCxnSpPr/>
      </xdr:nvCxnSpPr>
      <xdr:spPr>
        <a:xfrm>
          <a:off x="2622550" y="10152888"/>
          <a:ext cx="806450" cy="2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111506</xdr:rowOff>
    </xdr:from>
    <xdr:to>
      <xdr:col>10</xdr:col>
      <xdr:colOff>165100</xdr:colOff>
      <xdr:row>60</xdr:row>
      <xdr:rowOff>41656</xdr:rowOff>
    </xdr:to>
    <xdr:sp macro="" textlink="">
      <xdr:nvSpPr>
        <xdr:cNvPr id="196" name="楕円 195"/>
        <xdr:cNvSpPr/>
      </xdr:nvSpPr>
      <xdr:spPr>
        <a:xfrm>
          <a:off x="1778000" y="9858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162306</xdr:rowOff>
    </xdr:from>
    <xdr:to>
      <xdr:col>15</xdr:col>
      <xdr:colOff>50800</xdr:colOff>
      <xdr:row>61</xdr:row>
      <xdr:rowOff>75438</xdr:rowOff>
    </xdr:to>
    <xdr:cxnSp macro="">
      <xdr:nvCxnSpPr>
        <xdr:cNvPr id="197" name="直線コネクタ 196"/>
        <xdr:cNvCxnSpPr/>
      </xdr:nvCxnSpPr>
      <xdr:spPr>
        <a:xfrm>
          <a:off x="1828800" y="9909556"/>
          <a:ext cx="79375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xdr:rowOff>
    </xdr:from>
    <xdr:to>
      <xdr:col>6</xdr:col>
      <xdr:colOff>38100</xdr:colOff>
      <xdr:row>59</xdr:row>
      <xdr:rowOff>103378</xdr:rowOff>
    </xdr:to>
    <xdr:sp macro="" textlink="">
      <xdr:nvSpPr>
        <xdr:cNvPr id="198" name="楕円 197"/>
        <xdr:cNvSpPr/>
      </xdr:nvSpPr>
      <xdr:spPr>
        <a:xfrm>
          <a:off x="984250" y="9749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52578</xdr:rowOff>
    </xdr:from>
    <xdr:to>
      <xdr:col>10</xdr:col>
      <xdr:colOff>114300</xdr:colOff>
      <xdr:row>59</xdr:row>
      <xdr:rowOff>162306</xdr:rowOff>
    </xdr:to>
    <xdr:cxnSp macro="">
      <xdr:nvCxnSpPr>
        <xdr:cNvPr id="199" name="直線コネクタ 198"/>
        <xdr:cNvCxnSpPr/>
      </xdr:nvCxnSpPr>
      <xdr:spPr>
        <a:xfrm>
          <a:off x="1028700" y="9799828"/>
          <a:ext cx="8001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37609</xdr:rowOff>
    </xdr:from>
    <xdr:ext cx="405111" cy="259045"/>
    <xdr:sp macro="" textlink="">
      <xdr:nvSpPr>
        <xdr:cNvPr id="200" name="n_1aveValue【体育館・プール】&#10;有形固定資産減価償却率"/>
        <xdr:cNvSpPr txBox="1"/>
      </xdr:nvSpPr>
      <xdr:spPr>
        <a:xfrm>
          <a:off x="3239144" y="94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201" name="n_2aveValue【体育館・プール】&#10;有形固定資産減価償却率"/>
        <xdr:cNvSpPr txBox="1"/>
      </xdr:nvSpPr>
      <xdr:spPr>
        <a:xfrm>
          <a:off x="2439044"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151909</xdr:rowOff>
    </xdr:from>
    <xdr:ext cx="405111" cy="259045"/>
    <xdr:sp macro="" textlink="">
      <xdr:nvSpPr>
        <xdr:cNvPr id="202" name="n_3aveValue【体育館・プール】&#10;有形固定資産減価償却率"/>
        <xdr:cNvSpPr txBox="1"/>
      </xdr:nvSpPr>
      <xdr:spPr>
        <a:xfrm>
          <a:off x="1645294" y="923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14749</xdr:rowOff>
    </xdr:from>
    <xdr:ext cx="405111" cy="259045"/>
    <xdr:sp macro="" textlink="">
      <xdr:nvSpPr>
        <xdr:cNvPr id="203" name="n_4aveValue【体育館・プール】&#10;有形固定資産減価償却率"/>
        <xdr:cNvSpPr txBox="1"/>
      </xdr:nvSpPr>
      <xdr:spPr>
        <a:xfrm>
          <a:off x="851544" y="910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165371</xdr:rowOff>
    </xdr:from>
    <xdr:ext cx="405111" cy="259045"/>
    <xdr:sp macro="" textlink="">
      <xdr:nvSpPr>
        <xdr:cNvPr id="204" name="n_1mainValue【体育館・プール】&#10;有形固定資産減価償却率"/>
        <xdr:cNvSpPr txBox="1"/>
      </xdr:nvSpPr>
      <xdr:spPr>
        <a:xfrm>
          <a:off x="3239144" y="1040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117365</xdr:rowOff>
    </xdr:from>
    <xdr:ext cx="405111" cy="259045"/>
    <xdr:sp macro="" textlink="">
      <xdr:nvSpPr>
        <xdr:cNvPr id="205" name="n_2mainValue【体育館・プール】&#10;有形固定資産減価償却率"/>
        <xdr:cNvSpPr txBox="1"/>
      </xdr:nvSpPr>
      <xdr:spPr>
        <a:xfrm>
          <a:off x="2439044" y="1019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32783</xdr:rowOff>
    </xdr:from>
    <xdr:ext cx="405111" cy="259045"/>
    <xdr:sp macro="" textlink="">
      <xdr:nvSpPr>
        <xdr:cNvPr id="206" name="n_3mainValue【体育館・プール】&#10;有形固定資産減価償却率"/>
        <xdr:cNvSpPr txBox="1"/>
      </xdr:nvSpPr>
      <xdr:spPr>
        <a:xfrm>
          <a:off x="164529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94505</xdr:rowOff>
    </xdr:from>
    <xdr:ext cx="405111" cy="259045"/>
    <xdr:sp macro="" textlink="">
      <xdr:nvSpPr>
        <xdr:cNvPr id="207" name="n_4mainValue【体育館・プール】&#10;有形固定資産減価償却率"/>
        <xdr:cNvSpPr txBox="1"/>
      </xdr:nvSpPr>
      <xdr:spPr>
        <a:xfrm>
          <a:off x="851544" y="984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83276</xdr:rowOff>
    </xdr:from>
    <xdr:to>
      <xdr:col>54</xdr:col>
      <xdr:colOff>189865</xdr:colOff>
      <xdr:row>64</xdr:row>
      <xdr:rowOff>81643</xdr:rowOff>
    </xdr:to>
    <xdr:cxnSp macro="">
      <xdr:nvCxnSpPr>
        <xdr:cNvPr id="234" name="直線コネクタ 233"/>
        <xdr:cNvCxnSpPr/>
      </xdr:nvCxnSpPr>
      <xdr:spPr>
        <a:xfrm flipV="1">
          <a:off x="9429115" y="917012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85470</xdr:rowOff>
    </xdr:from>
    <xdr:ext cx="469744" cy="259045"/>
    <xdr:sp macro="" textlink="">
      <xdr:nvSpPr>
        <xdr:cNvPr id="235" name="【体育館・プール】&#10;一人当たり面積最小値テキスト"/>
        <xdr:cNvSpPr txBox="1"/>
      </xdr:nvSpPr>
      <xdr:spPr>
        <a:xfrm>
          <a:off x="946785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81643</xdr:rowOff>
    </xdr:from>
    <xdr:to>
      <xdr:col>55</xdr:col>
      <xdr:colOff>88900</xdr:colOff>
      <xdr:row>64</xdr:row>
      <xdr:rowOff>81643</xdr:rowOff>
    </xdr:to>
    <xdr:cxnSp macro="">
      <xdr:nvCxnSpPr>
        <xdr:cNvPr id="236" name="直線コネクタ 235"/>
        <xdr:cNvCxnSpPr/>
      </xdr:nvCxnSpPr>
      <xdr:spPr>
        <a:xfrm>
          <a:off x="9359900" y="10654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29953</xdr:rowOff>
    </xdr:from>
    <xdr:ext cx="469744" cy="259045"/>
    <xdr:sp macro="" textlink="">
      <xdr:nvSpPr>
        <xdr:cNvPr id="237" name="【体育館・プール】&#10;一人当たり面積最大値テキスト"/>
        <xdr:cNvSpPr txBox="1"/>
      </xdr:nvSpPr>
      <xdr:spPr>
        <a:xfrm>
          <a:off x="9467850" y="895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83276</xdr:rowOff>
    </xdr:from>
    <xdr:to>
      <xdr:col>55</xdr:col>
      <xdr:colOff>88900</xdr:colOff>
      <xdr:row>55</xdr:row>
      <xdr:rowOff>83276</xdr:rowOff>
    </xdr:to>
    <xdr:cxnSp macro="">
      <xdr:nvCxnSpPr>
        <xdr:cNvPr id="238" name="直線コネクタ 237"/>
        <xdr:cNvCxnSpPr/>
      </xdr:nvCxnSpPr>
      <xdr:spPr>
        <a:xfrm>
          <a:off x="9359900" y="9170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9" name="【体育館・プール】&#10;一人当たり面積平均値テキスト"/>
        <xdr:cNvSpPr txBox="1"/>
      </xdr:nvSpPr>
      <xdr:spPr>
        <a:xfrm>
          <a:off x="9467850" y="10016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40" name="フローチャート: 判断 239"/>
        <xdr:cNvSpPr/>
      </xdr:nvSpPr>
      <xdr:spPr>
        <a:xfrm>
          <a:off x="9398000" y="101589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68399</xdr:rowOff>
    </xdr:from>
    <xdr:to>
      <xdr:col>50</xdr:col>
      <xdr:colOff>165100</xdr:colOff>
      <xdr:row>61</xdr:row>
      <xdr:rowOff>169999</xdr:rowOff>
    </xdr:to>
    <xdr:sp macro="" textlink="">
      <xdr:nvSpPr>
        <xdr:cNvPr id="241" name="フローチャート: 判断 240"/>
        <xdr:cNvSpPr/>
      </xdr:nvSpPr>
      <xdr:spPr>
        <a:xfrm>
          <a:off x="8636000" y="10145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56969</xdr:rowOff>
    </xdr:from>
    <xdr:to>
      <xdr:col>46</xdr:col>
      <xdr:colOff>38100</xdr:colOff>
      <xdr:row>62</xdr:row>
      <xdr:rowOff>158569</xdr:rowOff>
    </xdr:to>
    <xdr:sp macro="" textlink="">
      <xdr:nvSpPr>
        <xdr:cNvPr id="242" name="フローチャート: 判断 241"/>
        <xdr:cNvSpPr/>
      </xdr:nvSpPr>
      <xdr:spPr>
        <a:xfrm>
          <a:off x="7842250" y="10299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43" name="フローチャート: 判断 242"/>
        <xdr:cNvSpPr/>
      </xdr:nvSpPr>
      <xdr:spPr>
        <a:xfrm>
          <a:off x="7029450" y="10338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92891</xdr:rowOff>
    </xdr:from>
    <xdr:to>
      <xdr:col>36</xdr:col>
      <xdr:colOff>165100</xdr:colOff>
      <xdr:row>63</xdr:row>
      <xdr:rowOff>23041</xdr:rowOff>
    </xdr:to>
    <xdr:sp macro="" textlink="">
      <xdr:nvSpPr>
        <xdr:cNvPr id="244" name="フローチャート: 判断 243"/>
        <xdr:cNvSpPr/>
      </xdr:nvSpPr>
      <xdr:spPr>
        <a:xfrm>
          <a:off x="623570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50" name="楕円 249"/>
        <xdr:cNvSpPr/>
      </xdr:nvSpPr>
      <xdr:spPr>
        <a:xfrm>
          <a:off x="9398000" y="10374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51" name="【体育館・プール】&#10;一人当たり面積該当値テキスト"/>
        <xdr:cNvSpPr txBox="1"/>
      </xdr:nvSpPr>
      <xdr:spPr>
        <a:xfrm>
          <a:off x="9467850"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135346</xdr:rowOff>
    </xdr:from>
    <xdr:to>
      <xdr:col>50</xdr:col>
      <xdr:colOff>165100</xdr:colOff>
      <xdr:row>63</xdr:row>
      <xdr:rowOff>65496</xdr:rowOff>
    </xdr:to>
    <xdr:sp macro="" textlink="">
      <xdr:nvSpPr>
        <xdr:cNvPr id="252" name="楕円 251"/>
        <xdr:cNvSpPr/>
      </xdr:nvSpPr>
      <xdr:spPr>
        <a:xfrm>
          <a:off x="8636000" y="10377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14696</xdr:rowOff>
    </xdr:to>
    <xdr:cxnSp macro="">
      <xdr:nvCxnSpPr>
        <xdr:cNvPr id="253" name="直線コネクタ 252"/>
        <xdr:cNvCxnSpPr/>
      </xdr:nvCxnSpPr>
      <xdr:spPr>
        <a:xfrm flipV="1">
          <a:off x="8686800" y="10419080"/>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148409</xdr:rowOff>
    </xdr:from>
    <xdr:to>
      <xdr:col>46</xdr:col>
      <xdr:colOff>38100</xdr:colOff>
      <xdr:row>63</xdr:row>
      <xdr:rowOff>78559</xdr:rowOff>
    </xdr:to>
    <xdr:sp macro="" textlink="">
      <xdr:nvSpPr>
        <xdr:cNvPr id="254" name="楕円 253"/>
        <xdr:cNvSpPr/>
      </xdr:nvSpPr>
      <xdr:spPr>
        <a:xfrm>
          <a:off x="7842250" y="103909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14696</xdr:rowOff>
    </xdr:from>
    <xdr:to>
      <xdr:col>50</xdr:col>
      <xdr:colOff>114300</xdr:colOff>
      <xdr:row>63</xdr:row>
      <xdr:rowOff>27759</xdr:rowOff>
    </xdr:to>
    <xdr:cxnSp macro="">
      <xdr:nvCxnSpPr>
        <xdr:cNvPr id="255" name="直線コネクタ 254"/>
        <xdr:cNvCxnSpPr/>
      </xdr:nvCxnSpPr>
      <xdr:spPr>
        <a:xfrm flipV="1">
          <a:off x="7886700" y="10422346"/>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56" name="楕円 255"/>
        <xdr:cNvSpPr/>
      </xdr:nvSpPr>
      <xdr:spPr>
        <a:xfrm>
          <a:off x="7029450" y="103909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27759</xdr:rowOff>
    </xdr:from>
    <xdr:to>
      <xdr:col>45</xdr:col>
      <xdr:colOff>177800</xdr:colOff>
      <xdr:row>63</xdr:row>
      <xdr:rowOff>27759</xdr:rowOff>
    </xdr:to>
    <xdr:cxnSp macro="">
      <xdr:nvCxnSpPr>
        <xdr:cNvPr id="257" name="直線コネクタ 256"/>
        <xdr:cNvCxnSpPr/>
      </xdr:nvCxnSpPr>
      <xdr:spPr>
        <a:xfrm>
          <a:off x="7080250" y="1043540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151674</xdr:rowOff>
    </xdr:from>
    <xdr:to>
      <xdr:col>36</xdr:col>
      <xdr:colOff>165100</xdr:colOff>
      <xdr:row>63</xdr:row>
      <xdr:rowOff>81824</xdr:rowOff>
    </xdr:to>
    <xdr:sp macro="" textlink="">
      <xdr:nvSpPr>
        <xdr:cNvPr id="258" name="楕円 257"/>
        <xdr:cNvSpPr/>
      </xdr:nvSpPr>
      <xdr:spPr>
        <a:xfrm>
          <a:off x="6235700" y="10394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27759</xdr:rowOff>
    </xdr:from>
    <xdr:to>
      <xdr:col>41</xdr:col>
      <xdr:colOff>50800</xdr:colOff>
      <xdr:row>63</xdr:row>
      <xdr:rowOff>31024</xdr:rowOff>
    </xdr:to>
    <xdr:cxnSp macro="">
      <xdr:nvCxnSpPr>
        <xdr:cNvPr id="259" name="直線コネクタ 258"/>
        <xdr:cNvCxnSpPr/>
      </xdr:nvCxnSpPr>
      <xdr:spPr>
        <a:xfrm flipV="1">
          <a:off x="6286500" y="10435409"/>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15076</xdr:rowOff>
    </xdr:from>
    <xdr:ext cx="469744" cy="259045"/>
    <xdr:sp macro="" textlink="">
      <xdr:nvSpPr>
        <xdr:cNvPr id="260" name="n_1aveValue【体育館・プール】&#10;一人当たり面積"/>
        <xdr:cNvSpPr txBox="1"/>
      </xdr:nvSpPr>
      <xdr:spPr>
        <a:xfrm>
          <a:off x="845827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3646</xdr:rowOff>
    </xdr:from>
    <xdr:ext cx="469744" cy="259045"/>
    <xdr:sp macro="" textlink="">
      <xdr:nvSpPr>
        <xdr:cNvPr id="261" name="n_2aveValue【体育館・プール】&#10;一人当たり面積"/>
        <xdr:cNvSpPr txBox="1"/>
      </xdr:nvSpPr>
      <xdr:spPr>
        <a:xfrm>
          <a:off x="76772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62" name="n_3aveValue【体育館・プール】&#10;一人当たり面積"/>
        <xdr:cNvSpPr txBox="1"/>
      </xdr:nvSpPr>
      <xdr:spPr>
        <a:xfrm>
          <a:off x="6864427"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39568</xdr:rowOff>
    </xdr:from>
    <xdr:ext cx="469744" cy="259045"/>
    <xdr:sp macro="" textlink="">
      <xdr:nvSpPr>
        <xdr:cNvPr id="263" name="n_4aveValue【体育館・プール】&#10;一人当たり面積"/>
        <xdr:cNvSpPr txBox="1"/>
      </xdr:nvSpPr>
      <xdr:spPr>
        <a:xfrm>
          <a:off x="6070677"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56623</xdr:rowOff>
    </xdr:from>
    <xdr:ext cx="469744" cy="259045"/>
    <xdr:sp macro="" textlink="">
      <xdr:nvSpPr>
        <xdr:cNvPr id="264" name="n_1mainValue【体育館・プール】&#10;一人当たり面積"/>
        <xdr:cNvSpPr txBox="1"/>
      </xdr:nvSpPr>
      <xdr:spPr>
        <a:xfrm>
          <a:off x="8458277" y="1046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69686</xdr:rowOff>
    </xdr:from>
    <xdr:ext cx="469744" cy="259045"/>
    <xdr:sp macro="" textlink="">
      <xdr:nvSpPr>
        <xdr:cNvPr id="265" name="n_2mainValue【体育館・プール】&#10;一人当たり面積"/>
        <xdr:cNvSpPr txBox="1"/>
      </xdr:nvSpPr>
      <xdr:spPr>
        <a:xfrm>
          <a:off x="7677227" y="1047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69686</xdr:rowOff>
    </xdr:from>
    <xdr:ext cx="469744" cy="259045"/>
    <xdr:sp macro="" textlink="">
      <xdr:nvSpPr>
        <xdr:cNvPr id="266" name="n_3mainValue【体育館・プール】&#10;一人当たり面積"/>
        <xdr:cNvSpPr txBox="1"/>
      </xdr:nvSpPr>
      <xdr:spPr>
        <a:xfrm>
          <a:off x="6864427" y="1047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72951</xdr:rowOff>
    </xdr:from>
    <xdr:ext cx="469744" cy="259045"/>
    <xdr:sp macro="" textlink="">
      <xdr:nvSpPr>
        <xdr:cNvPr id="267" name="n_4mainValue【体育館・プール】&#10;一人当たり面積"/>
        <xdr:cNvSpPr txBox="1"/>
      </xdr:nvSpPr>
      <xdr:spPr>
        <a:xfrm>
          <a:off x="6070677" y="104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8" name="テキスト ボックス 277"/>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0" name="テキスト ボックス 279"/>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0" name="テキスト ボックス 289"/>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10886</xdr:rowOff>
    </xdr:from>
    <xdr:to>
      <xdr:col>24</xdr:col>
      <xdr:colOff>62865</xdr:colOff>
      <xdr:row>86</xdr:row>
      <xdr:rowOff>70757</xdr:rowOff>
    </xdr:to>
    <xdr:cxnSp macro="">
      <xdr:nvCxnSpPr>
        <xdr:cNvPr id="294" name="直線コネクタ 293"/>
        <xdr:cNvCxnSpPr/>
      </xdr:nvCxnSpPr>
      <xdr:spPr>
        <a:xfrm flipV="1">
          <a:off x="4177665" y="13225236"/>
          <a:ext cx="0" cy="105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74584</xdr:rowOff>
    </xdr:from>
    <xdr:ext cx="405111" cy="259045"/>
    <xdr:sp macro="" textlink="">
      <xdr:nvSpPr>
        <xdr:cNvPr id="295" name="【福祉施設】&#10;有形固定資産減価償却率最小値テキスト"/>
        <xdr:cNvSpPr txBox="1"/>
      </xdr:nvSpPr>
      <xdr:spPr>
        <a:xfrm>
          <a:off x="4216400" y="1427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70757</xdr:rowOff>
    </xdr:from>
    <xdr:to>
      <xdr:col>24</xdr:col>
      <xdr:colOff>152400</xdr:colOff>
      <xdr:row>86</xdr:row>
      <xdr:rowOff>70757</xdr:rowOff>
    </xdr:to>
    <xdr:cxnSp macro="">
      <xdr:nvCxnSpPr>
        <xdr:cNvPr id="296" name="直線コネクタ 295"/>
        <xdr:cNvCxnSpPr/>
      </xdr:nvCxnSpPr>
      <xdr:spPr>
        <a:xfrm>
          <a:off x="4108450" y="14275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129013</xdr:rowOff>
    </xdr:from>
    <xdr:ext cx="405111" cy="259045"/>
    <xdr:sp macro="" textlink="">
      <xdr:nvSpPr>
        <xdr:cNvPr id="297" name="【福祉施設】&#10;有形固定資産減価償却率最大値テキスト"/>
        <xdr:cNvSpPr txBox="1"/>
      </xdr:nvSpPr>
      <xdr:spPr>
        <a:xfrm>
          <a:off x="4216400"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10886</xdr:rowOff>
    </xdr:from>
    <xdr:to>
      <xdr:col>24</xdr:col>
      <xdr:colOff>152400</xdr:colOff>
      <xdr:row>80</xdr:row>
      <xdr:rowOff>10886</xdr:rowOff>
    </xdr:to>
    <xdr:cxnSp macro="">
      <xdr:nvCxnSpPr>
        <xdr:cNvPr id="298" name="直線コネクタ 297"/>
        <xdr:cNvCxnSpPr/>
      </xdr:nvCxnSpPr>
      <xdr:spPr>
        <a:xfrm>
          <a:off x="4108450" y="132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162577</xdr:rowOff>
    </xdr:from>
    <xdr:ext cx="405111" cy="259045"/>
    <xdr:sp macro="" textlink="">
      <xdr:nvSpPr>
        <xdr:cNvPr id="299" name="【福祉施設】&#10;有形固定資産減価償却率平均値テキスト"/>
        <xdr:cNvSpPr txBox="1"/>
      </xdr:nvSpPr>
      <xdr:spPr>
        <a:xfrm>
          <a:off x="4216400" y="13542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0" name="フローチャート: 判断 299"/>
        <xdr:cNvSpPr/>
      </xdr:nvSpPr>
      <xdr:spPr>
        <a:xfrm>
          <a:off x="41275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169636</xdr:rowOff>
    </xdr:from>
    <xdr:to>
      <xdr:col>20</xdr:col>
      <xdr:colOff>38100</xdr:colOff>
      <xdr:row>82</xdr:row>
      <xdr:rowOff>99786</xdr:rowOff>
    </xdr:to>
    <xdr:sp macro="" textlink="">
      <xdr:nvSpPr>
        <xdr:cNvPr id="301" name="フローチャート: 判断 300"/>
        <xdr:cNvSpPr/>
      </xdr:nvSpPr>
      <xdr:spPr>
        <a:xfrm>
          <a:off x="3384550" y="13542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104321</xdr:rowOff>
    </xdr:from>
    <xdr:to>
      <xdr:col>15</xdr:col>
      <xdr:colOff>101600</xdr:colOff>
      <xdr:row>82</xdr:row>
      <xdr:rowOff>34471</xdr:rowOff>
    </xdr:to>
    <xdr:sp macro="" textlink="">
      <xdr:nvSpPr>
        <xdr:cNvPr id="302" name="フローチャート: 判断 301"/>
        <xdr:cNvSpPr/>
      </xdr:nvSpPr>
      <xdr:spPr>
        <a:xfrm>
          <a:off x="2571750" y="13483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55336</xdr:rowOff>
    </xdr:from>
    <xdr:to>
      <xdr:col>10</xdr:col>
      <xdr:colOff>165100</xdr:colOff>
      <xdr:row>79</xdr:row>
      <xdr:rowOff>156936</xdr:rowOff>
    </xdr:to>
    <xdr:sp macro="" textlink="">
      <xdr:nvSpPr>
        <xdr:cNvPr id="303" name="フローチャート: 判断 302"/>
        <xdr:cNvSpPr/>
      </xdr:nvSpPr>
      <xdr:spPr>
        <a:xfrm>
          <a:off x="1778000" y="1310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63500</xdr:rowOff>
    </xdr:from>
    <xdr:to>
      <xdr:col>6</xdr:col>
      <xdr:colOff>38100</xdr:colOff>
      <xdr:row>78</xdr:row>
      <xdr:rowOff>165100</xdr:rowOff>
    </xdr:to>
    <xdr:sp macro="" textlink="">
      <xdr:nvSpPr>
        <xdr:cNvPr id="304" name="フローチャート: 判断 303"/>
        <xdr:cNvSpPr/>
      </xdr:nvSpPr>
      <xdr:spPr>
        <a:xfrm>
          <a:off x="984250" y="1294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156029</xdr:rowOff>
    </xdr:from>
    <xdr:to>
      <xdr:col>24</xdr:col>
      <xdr:colOff>114300</xdr:colOff>
      <xdr:row>85</xdr:row>
      <xdr:rowOff>86179</xdr:rowOff>
    </xdr:to>
    <xdr:sp macro="" textlink="">
      <xdr:nvSpPr>
        <xdr:cNvPr id="310" name="楕円 309"/>
        <xdr:cNvSpPr/>
      </xdr:nvSpPr>
      <xdr:spPr>
        <a:xfrm>
          <a:off x="4127500" y="140307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134456</xdr:rowOff>
    </xdr:from>
    <xdr:ext cx="405111" cy="259045"/>
    <xdr:sp macro="" textlink="">
      <xdr:nvSpPr>
        <xdr:cNvPr id="311" name="【福祉施設】&#10;有形固定資産減価償却率該当値テキスト"/>
        <xdr:cNvSpPr txBox="1"/>
      </xdr:nvSpPr>
      <xdr:spPr>
        <a:xfrm>
          <a:off x="4216400"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12" name="楕円 311"/>
        <xdr:cNvSpPr/>
      </xdr:nvSpPr>
      <xdr:spPr>
        <a:xfrm>
          <a:off x="33845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85</xdr:row>
      <xdr:rowOff>35379</xdr:rowOff>
    </xdr:to>
    <xdr:cxnSp macro="">
      <xdr:nvCxnSpPr>
        <xdr:cNvPr id="313" name="直線コネクタ 312"/>
        <xdr:cNvCxnSpPr/>
      </xdr:nvCxnSpPr>
      <xdr:spPr>
        <a:xfrm>
          <a:off x="3429000" y="13874750"/>
          <a:ext cx="749300" cy="20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74386</xdr:rowOff>
    </xdr:from>
    <xdr:to>
      <xdr:col>15</xdr:col>
      <xdr:colOff>101600</xdr:colOff>
      <xdr:row>83</xdr:row>
      <xdr:rowOff>4536</xdr:rowOff>
    </xdr:to>
    <xdr:sp macro="" textlink="">
      <xdr:nvSpPr>
        <xdr:cNvPr id="314" name="楕円 313"/>
        <xdr:cNvSpPr/>
      </xdr:nvSpPr>
      <xdr:spPr>
        <a:xfrm>
          <a:off x="2571750" y="13618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125186</xdr:rowOff>
    </xdr:from>
    <xdr:to>
      <xdr:col>19</xdr:col>
      <xdr:colOff>177800</xdr:colOff>
      <xdr:row>84</xdr:row>
      <xdr:rowOff>0</xdr:rowOff>
    </xdr:to>
    <xdr:cxnSp macro="">
      <xdr:nvCxnSpPr>
        <xdr:cNvPr id="315" name="直線コネクタ 314"/>
        <xdr:cNvCxnSpPr/>
      </xdr:nvCxnSpPr>
      <xdr:spPr>
        <a:xfrm>
          <a:off x="2622550" y="13669736"/>
          <a:ext cx="806450" cy="20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316" name="楕円 315"/>
        <xdr:cNvSpPr/>
      </xdr:nvSpPr>
      <xdr:spPr>
        <a:xfrm>
          <a:off x="17780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82</xdr:row>
      <xdr:rowOff>125186</xdr:rowOff>
    </xdr:to>
    <xdr:cxnSp macro="">
      <xdr:nvCxnSpPr>
        <xdr:cNvPr id="317" name="直線コネクタ 316"/>
        <xdr:cNvCxnSpPr/>
      </xdr:nvCxnSpPr>
      <xdr:spPr>
        <a:xfrm>
          <a:off x="1828800" y="13458371"/>
          <a:ext cx="793750" cy="2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14514</xdr:rowOff>
    </xdr:from>
    <xdr:to>
      <xdr:col>6</xdr:col>
      <xdr:colOff>38100</xdr:colOff>
      <xdr:row>80</xdr:row>
      <xdr:rowOff>116114</xdr:rowOff>
    </xdr:to>
    <xdr:sp macro="" textlink="">
      <xdr:nvSpPr>
        <xdr:cNvPr id="318" name="楕円 317"/>
        <xdr:cNvSpPr/>
      </xdr:nvSpPr>
      <xdr:spPr>
        <a:xfrm>
          <a:off x="984250" y="13228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65314</xdr:rowOff>
    </xdr:from>
    <xdr:to>
      <xdr:col>10</xdr:col>
      <xdr:colOff>114300</xdr:colOff>
      <xdr:row>81</xdr:row>
      <xdr:rowOff>78921</xdr:rowOff>
    </xdr:to>
    <xdr:cxnSp macro="">
      <xdr:nvCxnSpPr>
        <xdr:cNvPr id="319" name="直線コネクタ 318"/>
        <xdr:cNvCxnSpPr/>
      </xdr:nvCxnSpPr>
      <xdr:spPr>
        <a:xfrm>
          <a:off x="1028700" y="13279664"/>
          <a:ext cx="800100" cy="1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116313</xdr:rowOff>
    </xdr:from>
    <xdr:ext cx="405111" cy="259045"/>
    <xdr:sp macro="" textlink="">
      <xdr:nvSpPr>
        <xdr:cNvPr id="320" name="n_1aveValue【福祉施設】&#10;有形固定資産減価償却率"/>
        <xdr:cNvSpPr txBox="1"/>
      </xdr:nvSpPr>
      <xdr:spPr>
        <a:xfrm>
          <a:off x="3239144" y="1333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50998</xdr:rowOff>
    </xdr:from>
    <xdr:ext cx="405111" cy="259045"/>
    <xdr:sp macro="" textlink="">
      <xdr:nvSpPr>
        <xdr:cNvPr id="321" name="n_2aveValue【福祉施設】&#10;有形固定資産減価償却率"/>
        <xdr:cNvSpPr txBox="1"/>
      </xdr:nvSpPr>
      <xdr:spPr>
        <a:xfrm>
          <a:off x="2439044" y="1326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2013</xdr:rowOff>
    </xdr:from>
    <xdr:ext cx="405111" cy="259045"/>
    <xdr:sp macro="" textlink="">
      <xdr:nvSpPr>
        <xdr:cNvPr id="322" name="n_3aveValue【福祉施設】&#10;有形固定資産減価償却率"/>
        <xdr:cNvSpPr txBox="1"/>
      </xdr:nvSpPr>
      <xdr:spPr>
        <a:xfrm>
          <a:off x="1645294" y="128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10177</xdr:rowOff>
    </xdr:from>
    <xdr:ext cx="405111" cy="259045"/>
    <xdr:sp macro="" textlink="">
      <xdr:nvSpPr>
        <xdr:cNvPr id="323" name="n_4aveValue【福祉施設】&#10;有形固定資産減価償却率"/>
        <xdr:cNvSpPr txBox="1"/>
      </xdr:nvSpPr>
      <xdr:spPr>
        <a:xfrm>
          <a:off x="851544" y="127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24" name="n_1mainValue【福祉施設】&#10;有形固定資産減価償却率"/>
        <xdr:cNvSpPr txBox="1"/>
      </xdr:nvSpPr>
      <xdr:spPr>
        <a:xfrm>
          <a:off x="32391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167113</xdr:rowOff>
    </xdr:from>
    <xdr:ext cx="405111" cy="259045"/>
    <xdr:sp macro="" textlink="">
      <xdr:nvSpPr>
        <xdr:cNvPr id="325" name="n_2mainValue【福祉施設】&#10;有形固定資産減価償却率"/>
        <xdr:cNvSpPr txBox="1"/>
      </xdr:nvSpPr>
      <xdr:spPr>
        <a:xfrm>
          <a:off x="2439044" y="137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120848</xdr:rowOff>
    </xdr:from>
    <xdr:ext cx="405111" cy="259045"/>
    <xdr:sp macro="" textlink="">
      <xdr:nvSpPr>
        <xdr:cNvPr id="326" name="n_3mainValue【福祉施設】&#10;有形固定資産減価償却率"/>
        <xdr:cNvSpPr txBox="1"/>
      </xdr:nvSpPr>
      <xdr:spPr>
        <a:xfrm>
          <a:off x="164529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107241</xdr:rowOff>
    </xdr:from>
    <xdr:ext cx="405111" cy="259045"/>
    <xdr:sp macro="" textlink="">
      <xdr:nvSpPr>
        <xdr:cNvPr id="327" name="n_4mainValue【福祉施設】&#10;有形固定資産減価償却率"/>
        <xdr:cNvSpPr txBox="1"/>
      </xdr:nvSpPr>
      <xdr:spPr>
        <a:xfrm>
          <a:off x="851544" y="1332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86</xdr:row>
      <xdr:rowOff>10668</xdr:rowOff>
    </xdr:to>
    <xdr:cxnSp macro="">
      <xdr:nvCxnSpPr>
        <xdr:cNvPr id="349" name="直線コネクタ 348"/>
        <xdr:cNvCxnSpPr/>
      </xdr:nvCxnSpPr>
      <xdr:spPr>
        <a:xfrm flipV="1">
          <a:off x="9429115" y="1280972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xdr:cNvSpPr txBox="1"/>
      </xdr:nvSpPr>
      <xdr:spPr>
        <a:xfrm>
          <a:off x="946785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xdr:cNvCxnSpPr/>
      </xdr:nvCxnSpPr>
      <xdr:spPr>
        <a:xfrm>
          <a:off x="935990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52" name="【福祉施設】&#10;一人当たり面積最大値テキスト"/>
        <xdr:cNvSpPr txBox="1"/>
      </xdr:nvSpPr>
      <xdr:spPr>
        <a:xfrm>
          <a:off x="9467850" y="125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53" name="直線コネクタ 352"/>
        <xdr:cNvCxnSpPr/>
      </xdr:nvCxnSpPr>
      <xdr:spPr>
        <a:xfrm>
          <a:off x="9359900" y="12809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135907</xdr:rowOff>
    </xdr:from>
    <xdr:ext cx="469744" cy="259045"/>
    <xdr:sp macro="" textlink="">
      <xdr:nvSpPr>
        <xdr:cNvPr id="354" name="【福祉施設】&#10;一人当たり面積平均値テキスト"/>
        <xdr:cNvSpPr txBox="1"/>
      </xdr:nvSpPr>
      <xdr:spPr>
        <a:xfrm>
          <a:off x="9467850" y="13350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55" name="フローチャート: 判断 354"/>
        <xdr:cNvSpPr/>
      </xdr:nvSpPr>
      <xdr:spPr>
        <a:xfrm>
          <a:off x="9398000" y="13492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85598</xdr:rowOff>
    </xdr:from>
    <xdr:to>
      <xdr:col>50</xdr:col>
      <xdr:colOff>165100</xdr:colOff>
      <xdr:row>82</xdr:row>
      <xdr:rowOff>15748</xdr:rowOff>
    </xdr:to>
    <xdr:sp macro="" textlink="">
      <xdr:nvSpPr>
        <xdr:cNvPr id="356" name="フローチャート: 判断 355"/>
        <xdr:cNvSpPr/>
      </xdr:nvSpPr>
      <xdr:spPr>
        <a:xfrm>
          <a:off x="8636000" y="134650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7" name="フローチャート: 判断 356"/>
        <xdr:cNvSpPr/>
      </xdr:nvSpPr>
      <xdr:spPr>
        <a:xfrm>
          <a:off x="7842250" y="13772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8" name="フローチャート: 判断 357"/>
        <xdr:cNvSpPr/>
      </xdr:nvSpPr>
      <xdr:spPr>
        <a:xfrm>
          <a:off x="702945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42163</xdr:rowOff>
    </xdr:from>
    <xdr:to>
      <xdr:col>36</xdr:col>
      <xdr:colOff>165100</xdr:colOff>
      <xdr:row>82</xdr:row>
      <xdr:rowOff>143763</xdr:rowOff>
    </xdr:to>
    <xdr:sp macro="" textlink="">
      <xdr:nvSpPr>
        <xdr:cNvPr id="359" name="フローチャート: 判断 358"/>
        <xdr:cNvSpPr/>
      </xdr:nvSpPr>
      <xdr:spPr>
        <a:xfrm>
          <a:off x="62357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65" name="楕円 364"/>
        <xdr:cNvSpPr/>
      </xdr:nvSpPr>
      <xdr:spPr>
        <a:xfrm>
          <a:off x="9398000" y="139031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66" name="【福祉施設】&#10;一人当たり面積該当値テキスト"/>
        <xdr:cNvSpPr txBox="1"/>
      </xdr:nvSpPr>
      <xdr:spPr>
        <a:xfrm>
          <a:off x="9467850"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28448</xdr:rowOff>
    </xdr:from>
    <xdr:to>
      <xdr:col>50</xdr:col>
      <xdr:colOff>165100</xdr:colOff>
      <xdr:row>84</xdr:row>
      <xdr:rowOff>130048</xdr:rowOff>
    </xdr:to>
    <xdr:sp macro="" textlink="">
      <xdr:nvSpPr>
        <xdr:cNvPr id="367" name="楕円 366"/>
        <xdr:cNvSpPr/>
      </xdr:nvSpPr>
      <xdr:spPr>
        <a:xfrm>
          <a:off x="8636000" y="139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79248</xdr:rowOff>
    </xdr:from>
    <xdr:to>
      <xdr:col>55</xdr:col>
      <xdr:colOff>0</xdr:colOff>
      <xdr:row>84</xdr:row>
      <xdr:rowOff>79248</xdr:rowOff>
    </xdr:to>
    <xdr:cxnSp macro="">
      <xdr:nvCxnSpPr>
        <xdr:cNvPr id="368" name="直線コネクタ 367"/>
        <xdr:cNvCxnSpPr/>
      </xdr:nvCxnSpPr>
      <xdr:spPr>
        <a:xfrm>
          <a:off x="8686800" y="139539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37592</xdr:rowOff>
    </xdr:from>
    <xdr:to>
      <xdr:col>46</xdr:col>
      <xdr:colOff>38100</xdr:colOff>
      <xdr:row>84</xdr:row>
      <xdr:rowOff>139192</xdr:rowOff>
    </xdr:to>
    <xdr:sp macro="" textlink="">
      <xdr:nvSpPr>
        <xdr:cNvPr id="369" name="楕円 368"/>
        <xdr:cNvSpPr/>
      </xdr:nvSpPr>
      <xdr:spPr>
        <a:xfrm>
          <a:off x="7842250" y="13912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79248</xdr:rowOff>
    </xdr:from>
    <xdr:to>
      <xdr:col>50</xdr:col>
      <xdr:colOff>114300</xdr:colOff>
      <xdr:row>84</xdr:row>
      <xdr:rowOff>88392</xdr:rowOff>
    </xdr:to>
    <xdr:cxnSp macro="">
      <xdr:nvCxnSpPr>
        <xdr:cNvPr id="370" name="直線コネクタ 369"/>
        <xdr:cNvCxnSpPr/>
      </xdr:nvCxnSpPr>
      <xdr:spPr>
        <a:xfrm flipV="1">
          <a:off x="7886700" y="13953998"/>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37592</xdr:rowOff>
    </xdr:from>
    <xdr:to>
      <xdr:col>41</xdr:col>
      <xdr:colOff>101600</xdr:colOff>
      <xdr:row>84</xdr:row>
      <xdr:rowOff>139192</xdr:rowOff>
    </xdr:to>
    <xdr:sp macro="" textlink="">
      <xdr:nvSpPr>
        <xdr:cNvPr id="371" name="楕円 370"/>
        <xdr:cNvSpPr/>
      </xdr:nvSpPr>
      <xdr:spPr>
        <a:xfrm>
          <a:off x="7029450" y="139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88392</xdr:rowOff>
    </xdr:from>
    <xdr:to>
      <xdr:col>45</xdr:col>
      <xdr:colOff>177800</xdr:colOff>
      <xdr:row>84</xdr:row>
      <xdr:rowOff>88392</xdr:rowOff>
    </xdr:to>
    <xdr:cxnSp macro="">
      <xdr:nvCxnSpPr>
        <xdr:cNvPr id="372" name="直線コネクタ 371"/>
        <xdr:cNvCxnSpPr/>
      </xdr:nvCxnSpPr>
      <xdr:spPr>
        <a:xfrm>
          <a:off x="7080250" y="1396314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163322</xdr:rowOff>
    </xdr:from>
    <xdr:to>
      <xdr:col>36</xdr:col>
      <xdr:colOff>165100</xdr:colOff>
      <xdr:row>84</xdr:row>
      <xdr:rowOff>93472</xdr:rowOff>
    </xdr:to>
    <xdr:sp macro="" textlink="">
      <xdr:nvSpPr>
        <xdr:cNvPr id="373" name="楕円 372"/>
        <xdr:cNvSpPr/>
      </xdr:nvSpPr>
      <xdr:spPr>
        <a:xfrm>
          <a:off x="6235700" y="13872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42672</xdr:rowOff>
    </xdr:from>
    <xdr:to>
      <xdr:col>41</xdr:col>
      <xdr:colOff>50800</xdr:colOff>
      <xdr:row>84</xdr:row>
      <xdr:rowOff>88392</xdr:rowOff>
    </xdr:to>
    <xdr:cxnSp macro="">
      <xdr:nvCxnSpPr>
        <xdr:cNvPr id="374" name="直線コネクタ 373"/>
        <xdr:cNvCxnSpPr/>
      </xdr:nvCxnSpPr>
      <xdr:spPr>
        <a:xfrm>
          <a:off x="6286500" y="13917422"/>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32275</xdr:rowOff>
    </xdr:from>
    <xdr:ext cx="469744" cy="259045"/>
    <xdr:sp macro="" textlink="">
      <xdr:nvSpPr>
        <xdr:cNvPr id="375" name="n_1aveValue【福祉施設】&#10;一人当たり面積"/>
        <xdr:cNvSpPr txBox="1"/>
      </xdr:nvSpPr>
      <xdr:spPr>
        <a:xfrm>
          <a:off x="8458277"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76" name="n_2aveValue【福祉施設】&#10;一人当たり面積"/>
        <xdr:cNvSpPr txBox="1"/>
      </xdr:nvSpPr>
      <xdr:spPr>
        <a:xfrm>
          <a:off x="76772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77" name="n_3aveValue【福祉施設】&#10;一人当たり面積"/>
        <xdr:cNvSpPr txBox="1"/>
      </xdr:nvSpPr>
      <xdr:spPr>
        <a:xfrm>
          <a:off x="686442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160290</xdr:rowOff>
    </xdr:from>
    <xdr:ext cx="469744" cy="259045"/>
    <xdr:sp macro="" textlink="">
      <xdr:nvSpPr>
        <xdr:cNvPr id="378" name="n_4aveValue【福祉施設】&#10;一人当たり面積"/>
        <xdr:cNvSpPr txBox="1"/>
      </xdr:nvSpPr>
      <xdr:spPr>
        <a:xfrm>
          <a:off x="6070677" y="13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121175</xdr:rowOff>
    </xdr:from>
    <xdr:ext cx="469744" cy="259045"/>
    <xdr:sp macro="" textlink="">
      <xdr:nvSpPr>
        <xdr:cNvPr id="379" name="n_1mainValue【福祉施設】&#10;一人当たり面積"/>
        <xdr:cNvSpPr txBox="1"/>
      </xdr:nvSpPr>
      <xdr:spPr>
        <a:xfrm>
          <a:off x="8458277"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130319</xdr:rowOff>
    </xdr:from>
    <xdr:ext cx="469744" cy="259045"/>
    <xdr:sp macro="" textlink="">
      <xdr:nvSpPr>
        <xdr:cNvPr id="380" name="n_2mainValue【福祉施設】&#10;一人当たり面積"/>
        <xdr:cNvSpPr txBox="1"/>
      </xdr:nvSpPr>
      <xdr:spPr>
        <a:xfrm>
          <a:off x="76772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130319</xdr:rowOff>
    </xdr:from>
    <xdr:ext cx="469744" cy="259045"/>
    <xdr:sp macro="" textlink="">
      <xdr:nvSpPr>
        <xdr:cNvPr id="381" name="n_3mainValue【福祉施設】&#10;一人当たり面積"/>
        <xdr:cNvSpPr txBox="1"/>
      </xdr:nvSpPr>
      <xdr:spPr>
        <a:xfrm>
          <a:off x="68644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84599</xdr:rowOff>
    </xdr:from>
    <xdr:ext cx="469744" cy="259045"/>
    <xdr:sp macro="" textlink="">
      <xdr:nvSpPr>
        <xdr:cNvPr id="382" name="n_4mainValue【福祉施設】&#10;一人当たり面積"/>
        <xdr:cNvSpPr txBox="1"/>
      </xdr:nvSpPr>
      <xdr:spPr>
        <a:xfrm>
          <a:off x="607067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23622</xdr:rowOff>
    </xdr:from>
    <xdr:to>
      <xdr:col>24</xdr:col>
      <xdr:colOff>62865</xdr:colOff>
      <xdr:row>107</xdr:row>
      <xdr:rowOff>14478</xdr:rowOff>
    </xdr:to>
    <xdr:cxnSp macro="">
      <xdr:nvCxnSpPr>
        <xdr:cNvPr id="405" name="直線コネクタ 404"/>
        <xdr:cNvCxnSpPr/>
      </xdr:nvCxnSpPr>
      <xdr:spPr>
        <a:xfrm flipV="1">
          <a:off x="4177665" y="1659712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406" name="【市民会館】&#10;有形固定資産減価償却率最小値テキスト"/>
        <xdr:cNvSpPr txBox="1"/>
      </xdr:nvSpPr>
      <xdr:spPr>
        <a:xfrm>
          <a:off x="4216400" y="1779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407" name="直線コネクタ 406"/>
        <xdr:cNvCxnSpPr/>
      </xdr:nvCxnSpPr>
      <xdr:spPr>
        <a:xfrm>
          <a:off x="4108450" y="17788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141749</xdr:rowOff>
    </xdr:from>
    <xdr:ext cx="405111" cy="259045"/>
    <xdr:sp macro="" textlink="">
      <xdr:nvSpPr>
        <xdr:cNvPr id="408" name="【市民会館】&#10;有形固定資産減価償却率最大値テキスト"/>
        <xdr:cNvSpPr txBox="1"/>
      </xdr:nvSpPr>
      <xdr:spPr>
        <a:xfrm>
          <a:off x="4216400" y="163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23622</xdr:rowOff>
    </xdr:from>
    <xdr:to>
      <xdr:col>24</xdr:col>
      <xdr:colOff>152400</xdr:colOff>
      <xdr:row>100</xdr:row>
      <xdr:rowOff>23622</xdr:rowOff>
    </xdr:to>
    <xdr:cxnSp macro="">
      <xdr:nvCxnSpPr>
        <xdr:cNvPr id="409" name="直線コネクタ 408"/>
        <xdr:cNvCxnSpPr/>
      </xdr:nvCxnSpPr>
      <xdr:spPr>
        <a:xfrm>
          <a:off x="4108450" y="16597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4842</xdr:rowOff>
    </xdr:from>
    <xdr:ext cx="405111" cy="259045"/>
    <xdr:sp macro="" textlink="">
      <xdr:nvSpPr>
        <xdr:cNvPr id="410" name="【市民会館】&#10;有形固定資産減価償却率平均値テキスト"/>
        <xdr:cNvSpPr txBox="1"/>
      </xdr:nvSpPr>
      <xdr:spPr>
        <a:xfrm>
          <a:off x="4216400" y="1726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153415</xdr:rowOff>
    </xdr:from>
    <xdr:to>
      <xdr:col>24</xdr:col>
      <xdr:colOff>114300</xdr:colOff>
      <xdr:row>105</xdr:row>
      <xdr:rowOff>83565</xdr:rowOff>
    </xdr:to>
    <xdr:sp macro="" textlink="">
      <xdr:nvSpPr>
        <xdr:cNvPr id="411" name="フローチャート: 判断 410"/>
        <xdr:cNvSpPr/>
      </xdr:nvSpPr>
      <xdr:spPr>
        <a:xfrm>
          <a:off x="4127500" y="1741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12" name="フローチャート: 判断 411"/>
        <xdr:cNvSpPr/>
      </xdr:nvSpPr>
      <xdr:spPr>
        <a:xfrm>
          <a:off x="3384550" y="17362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75692</xdr:rowOff>
    </xdr:from>
    <xdr:to>
      <xdr:col>15</xdr:col>
      <xdr:colOff>101600</xdr:colOff>
      <xdr:row>105</xdr:row>
      <xdr:rowOff>5842</xdr:rowOff>
    </xdr:to>
    <xdr:sp macro="" textlink="">
      <xdr:nvSpPr>
        <xdr:cNvPr id="413" name="フローチャート: 判断 412"/>
        <xdr:cNvSpPr/>
      </xdr:nvSpPr>
      <xdr:spPr>
        <a:xfrm>
          <a:off x="2571750" y="1733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130556</xdr:rowOff>
    </xdr:from>
    <xdr:to>
      <xdr:col>10</xdr:col>
      <xdr:colOff>165100</xdr:colOff>
      <xdr:row>105</xdr:row>
      <xdr:rowOff>60706</xdr:rowOff>
    </xdr:to>
    <xdr:sp macro="" textlink="">
      <xdr:nvSpPr>
        <xdr:cNvPr id="414" name="フローチャート: 判断 413"/>
        <xdr:cNvSpPr/>
      </xdr:nvSpPr>
      <xdr:spPr>
        <a:xfrm>
          <a:off x="17780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112268</xdr:rowOff>
    </xdr:from>
    <xdr:to>
      <xdr:col>6</xdr:col>
      <xdr:colOff>38100</xdr:colOff>
      <xdr:row>105</xdr:row>
      <xdr:rowOff>42418</xdr:rowOff>
    </xdr:to>
    <xdr:sp macro="" textlink="">
      <xdr:nvSpPr>
        <xdr:cNvPr id="415" name="フローチャート: 判断 414"/>
        <xdr:cNvSpPr/>
      </xdr:nvSpPr>
      <xdr:spPr>
        <a:xfrm>
          <a:off x="984250" y="173715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57404</xdr:rowOff>
    </xdr:from>
    <xdr:to>
      <xdr:col>24</xdr:col>
      <xdr:colOff>114300</xdr:colOff>
      <xdr:row>106</xdr:row>
      <xdr:rowOff>159004</xdr:rowOff>
    </xdr:to>
    <xdr:sp macro="" textlink="">
      <xdr:nvSpPr>
        <xdr:cNvPr id="421" name="楕円 420"/>
        <xdr:cNvSpPr/>
      </xdr:nvSpPr>
      <xdr:spPr>
        <a:xfrm>
          <a:off x="4127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143781</xdr:rowOff>
    </xdr:from>
    <xdr:ext cx="405111" cy="259045"/>
    <xdr:sp macro="" textlink="">
      <xdr:nvSpPr>
        <xdr:cNvPr id="422" name="【市民会館】&#10;有形固定資産減価償却率該当値テキスト"/>
        <xdr:cNvSpPr txBox="1"/>
      </xdr:nvSpPr>
      <xdr:spPr>
        <a:xfrm>
          <a:off x="4216400" y="1757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11685</xdr:rowOff>
    </xdr:from>
    <xdr:to>
      <xdr:col>20</xdr:col>
      <xdr:colOff>38100</xdr:colOff>
      <xdr:row>106</xdr:row>
      <xdr:rowOff>113285</xdr:rowOff>
    </xdr:to>
    <xdr:sp macro="" textlink="">
      <xdr:nvSpPr>
        <xdr:cNvPr id="423" name="楕円 422"/>
        <xdr:cNvSpPr/>
      </xdr:nvSpPr>
      <xdr:spPr>
        <a:xfrm>
          <a:off x="3384550" y="17613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62485</xdr:rowOff>
    </xdr:from>
    <xdr:to>
      <xdr:col>24</xdr:col>
      <xdr:colOff>63500</xdr:colOff>
      <xdr:row>106</xdr:row>
      <xdr:rowOff>108204</xdr:rowOff>
    </xdr:to>
    <xdr:cxnSp macro="">
      <xdr:nvCxnSpPr>
        <xdr:cNvPr id="424" name="直線コネクタ 423"/>
        <xdr:cNvCxnSpPr/>
      </xdr:nvCxnSpPr>
      <xdr:spPr>
        <a:xfrm>
          <a:off x="3429000" y="17664685"/>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153415</xdr:rowOff>
    </xdr:from>
    <xdr:to>
      <xdr:col>15</xdr:col>
      <xdr:colOff>101600</xdr:colOff>
      <xdr:row>106</xdr:row>
      <xdr:rowOff>83565</xdr:rowOff>
    </xdr:to>
    <xdr:sp macro="" textlink="">
      <xdr:nvSpPr>
        <xdr:cNvPr id="425" name="楕円 424"/>
        <xdr:cNvSpPr/>
      </xdr:nvSpPr>
      <xdr:spPr>
        <a:xfrm>
          <a:off x="257175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32765</xdr:rowOff>
    </xdr:from>
    <xdr:to>
      <xdr:col>19</xdr:col>
      <xdr:colOff>177800</xdr:colOff>
      <xdr:row>106</xdr:row>
      <xdr:rowOff>62485</xdr:rowOff>
    </xdr:to>
    <xdr:cxnSp macro="">
      <xdr:nvCxnSpPr>
        <xdr:cNvPr id="426" name="直線コネクタ 425"/>
        <xdr:cNvCxnSpPr/>
      </xdr:nvCxnSpPr>
      <xdr:spPr>
        <a:xfrm>
          <a:off x="2622550" y="17634965"/>
          <a:ext cx="80645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107696</xdr:rowOff>
    </xdr:from>
    <xdr:to>
      <xdr:col>10</xdr:col>
      <xdr:colOff>165100</xdr:colOff>
      <xdr:row>106</xdr:row>
      <xdr:rowOff>37846</xdr:rowOff>
    </xdr:to>
    <xdr:sp macro="" textlink="">
      <xdr:nvSpPr>
        <xdr:cNvPr id="427" name="楕円 426"/>
        <xdr:cNvSpPr/>
      </xdr:nvSpPr>
      <xdr:spPr>
        <a:xfrm>
          <a:off x="17780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158496</xdr:rowOff>
    </xdr:from>
    <xdr:to>
      <xdr:col>15</xdr:col>
      <xdr:colOff>50800</xdr:colOff>
      <xdr:row>106</xdr:row>
      <xdr:rowOff>32765</xdr:rowOff>
    </xdr:to>
    <xdr:cxnSp macro="">
      <xdr:nvCxnSpPr>
        <xdr:cNvPr id="428" name="直線コネクタ 427"/>
        <xdr:cNvCxnSpPr/>
      </xdr:nvCxnSpPr>
      <xdr:spPr>
        <a:xfrm>
          <a:off x="1828800" y="17589246"/>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64263</xdr:rowOff>
    </xdr:from>
    <xdr:to>
      <xdr:col>6</xdr:col>
      <xdr:colOff>38100</xdr:colOff>
      <xdr:row>105</xdr:row>
      <xdr:rowOff>165863</xdr:rowOff>
    </xdr:to>
    <xdr:sp macro="" textlink="">
      <xdr:nvSpPr>
        <xdr:cNvPr id="429" name="楕円 428"/>
        <xdr:cNvSpPr/>
      </xdr:nvSpPr>
      <xdr:spPr>
        <a:xfrm>
          <a:off x="984250" y="174950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115063</xdr:rowOff>
    </xdr:from>
    <xdr:to>
      <xdr:col>10</xdr:col>
      <xdr:colOff>114300</xdr:colOff>
      <xdr:row>105</xdr:row>
      <xdr:rowOff>158496</xdr:rowOff>
    </xdr:to>
    <xdr:cxnSp macro="">
      <xdr:nvCxnSpPr>
        <xdr:cNvPr id="430" name="直線コネクタ 429"/>
        <xdr:cNvCxnSpPr/>
      </xdr:nvCxnSpPr>
      <xdr:spPr>
        <a:xfrm>
          <a:off x="1028700" y="17545813"/>
          <a:ext cx="8001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31" name="n_1aveValue【市民会館】&#10;有形固定資産減価償却率"/>
        <xdr:cNvSpPr txBox="1"/>
      </xdr:nvSpPr>
      <xdr:spPr>
        <a:xfrm>
          <a:off x="32391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22369</xdr:rowOff>
    </xdr:from>
    <xdr:ext cx="405111" cy="259045"/>
    <xdr:sp macro="" textlink="">
      <xdr:nvSpPr>
        <xdr:cNvPr id="432" name="n_2aveValue【市民会館】&#10;有形固定資産減価償却率"/>
        <xdr:cNvSpPr txBox="1"/>
      </xdr:nvSpPr>
      <xdr:spPr>
        <a:xfrm>
          <a:off x="24390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77233</xdr:rowOff>
    </xdr:from>
    <xdr:ext cx="405111" cy="259045"/>
    <xdr:sp macro="" textlink="">
      <xdr:nvSpPr>
        <xdr:cNvPr id="433" name="n_3aveValue【市民会館】&#10;有形固定資産減価償却率"/>
        <xdr:cNvSpPr txBox="1"/>
      </xdr:nvSpPr>
      <xdr:spPr>
        <a:xfrm>
          <a:off x="164529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58945</xdr:rowOff>
    </xdr:from>
    <xdr:ext cx="405111" cy="259045"/>
    <xdr:sp macro="" textlink="">
      <xdr:nvSpPr>
        <xdr:cNvPr id="434" name="n_4aveValue【市民会館】&#10;有形固定資産減価償却率"/>
        <xdr:cNvSpPr txBox="1"/>
      </xdr:nvSpPr>
      <xdr:spPr>
        <a:xfrm>
          <a:off x="8515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104412</xdr:rowOff>
    </xdr:from>
    <xdr:ext cx="405111" cy="259045"/>
    <xdr:sp macro="" textlink="">
      <xdr:nvSpPr>
        <xdr:cNvPr id="435" name="n_1mainValue【市民会館】&#10;有形固定資産減価償却率"/>
        <xdr:cNvSpPr txBox="1"/>
      </xdr:nvSpPr>
      <xdr:spPr>
        <a:xfrm>
          <a:off x="3239144" y="177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74692</xdr:rowOff>
    </xdr:from>
    <xdr:ext cx="405111" cy="259045"/>
    <xdr:sp macro="" textlink="">
      <xdr:nvSpPr>
        <xdr:cNvPr id="436" name="n_2mainValue【市民会館】&#10;有形固定資産減価償却率"/>
        <xdr:cNvSpPr txBox="1"/>
      </xdr:nvSpPr>
      <xdr:spPr>
        <a:xfrm>
          <a:off x="2439044" y="176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28973</xdr:rowOff>
    </xdr:from>
    <xdr:ext cx="405111" cy="259045"/>
    <xdr:sp macro="" textlink="">
      <xdr:nvSpPr>
        <xdr:cNvPr id="437" name="n_3mainValue【市民会館】&#10;有形固定資産減価償却率"/>
        <xdr:cNvSpPr txBox="1"/>
      </xdr:nvSpPr>
      <xdr:spPr>
        <a:xfrm>
          <a:off x="164529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156990</xdr:rowOff>
    </xdr:from>
    <xdr:ext cx="405111" cy="259045"/>
    <xdr:sp macro="" textlink="">
      <xdr:nvSpPr>
        <xdr:cNvPr id="438" name="n_4mainValue【市民会館】&#10;有形固定資産減価償却率"/>
        <xdr:cNvSpPr txBox="1"/>
      </xdr:nvSpPr>
      <xdr:spPr>
        <a:xfrm>
          <a:off x="85154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107</xdr:row>
      <xdr:rowOff>102870</xdr:rowOff>
    </xdr:to>
    <xdr:cxnSp macro="">
      <xdr:nvCxnSpPr>
        <xdr:cNvPr id="462" name="直線コネクタ 461"/>
        <xdr:cNvCxnSpPr/>
      </xdr:nvCxnSpPr>
      <xdr:spPr>
        <a:xfrm flipV="1">
          <a:off x="9429115" y="16527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106697</xdr:rowOff>
    </xdr:from>
    <xdr:ext cx="469744" cy="259045"/>
    <xdr:sp macro="" textlink="">
      <xdr:nvSpPr>
        <xdr:cNvPr id="463" name="【市民会館】&#10;一人当たり面積最小値テキスト"/>
        <xdr:cNvSpPr txBox="1"/>
      </xdr:nvSpPr>
      <xdr:spPr>
        <a:xfrm>
          <a:off x="9467850"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102870</xdr:rowOff>
    </xdr:from>
    <xdr:to>
      <xdr:col>55</xdr:col>
      <xdr:colOff>88900</xdr:colOff>
      <xdr:row>107</xdr:row>
      <xdr:rowOff>102870</xdr:rowOff>
    </xdr:to>
    <xdr:cxnSp macro="">
      <xdr:nvCxnSpPr>
        <xdr:cNvPr id="464" name="直線コネクタ 463"/>
        <xdr:cNvCxnSpPr/>
      </xdr:nvCxnSpPr>
      <xdr:spPr>
        <a:xfrm>
          <a:off x="9359900" y="17876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465" name="【市民会館】&#10;一人当たり面積最大値テキスト"/>
        <xdr:cNvSpPr txBox="1"/>
      </xdr:nvSpPr>
      <xdr:spPr>
        <a:xfrm>
          <a:off x="9467850" y="1630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466" name="直線コネクタ 465"/>
        <xdr:cNvCxnSpPr/>
      </xdr:nvCxnSpPr>
      <xdr:spPr>
        <a:xfrm>
          <a:off x="9359900" y="16527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151147</xdr:rowOff>
    </xdr:from>
    <xdr:ext cx="469744" cy="259045"/>
    <xdr:sp macro="" textlink="">
      <xdr:nvSpPr>
        <xdr:cNvPr id="467" name="【市民会館】&#10;一人当たり面積平均値テキスト"/>
        <xdr:cNvSpPr txBox="1"/>
      </xdr:nvSpPr>
      <xdr:spPr>
        <a:xfrm>
          <a:off x="9467850" y="1706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68" name="フローチャート: 判断 467"/>
        <xdr:cNvSpPr/>
      </xdr:nvSpPr>
      <xdr:spPr>
        <a:xfrm>
          <a:off x="9398000" y="17216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82550</xdr:rowOff>
    </xdr:from>
    <xdr:to>
      <xdr:col>50</xdr:col>
      <xdr:colOff>165100</xdr:colOff>
      <xdr:row>104</xdr:row>
      <xdr:rowOff>12700</xdr:rowOff>
    </xdr:to>
    <xdr:sp macro="" textlink="">
      <xdr:nvSpPr>
        <xdr:cNvPr id="469" name="フローチャート: 判断 468"/>
        <xdr:cNvSpPr/>
      </xdr:nvSpPr>
      <xdr:spPr>
        <a:xfrm>
          <a:off x="8636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33020</xdr:rowOff>
    </xdr:from>
    <xdr:to>
      <xdr:col>46</xdr:col>
      <xdr:colOff>38100</xdr:colOff>
      <xdr:row>104</xdr:row>
      <xdr:rowOff>134620</xdr:rowOff>
    </xdr:to>
    <xdr:sp macro="" textlink="">
      <xdr:nvSpPr>
        <xdr:cNvPr id="470" name="フローチャート: 判断 469"/>
        <xdr:cNvSpPr/>
      </xdr:nvSpPr>
      <xdr:spPr>
        <a:xfrm>
          <a:off x="7842250" y="17292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67311</xdr:rowOff>
    </xdr:from>
    <xdr:to>
      <xdr:col>41</xdr:col>
      <xdr:colOff>101600</xdr:colOff>
      <xdr:row>103</xdr:row>
      <xdr:rowOff>168911</xdr:rowOff>
    </xdr:to>
    <xdr:sp macro="" textlink="">
      <xdr:nvSpPr>
        <xdr:cNvPr id="471" name="フローチャート: 判断 470"/>
        <xdr:cNvSpPr/>
      </xdr:nvSpPr>
      <xdr:spPr>
        <a:xfrm>
          <a:off x="7029450" y="171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72" name="フローチャート: 判断 471"/>
        <xdr:cNvSpPr/>
      </xdr:nvSpPr>
      <xdr:spPr>
        <a:xfrm>
          <a:off x="6235700" y="1703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8" name="楕円 477"/>
        <xdr:cNvSpPr/>
      </xdr:nvSpPr>
      <xdr:spPr>
        <a:xfrm>
          <a:off x="939800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79" name="【市民会館】&#10;一人当たり面積該当値テキスト"/>
        <xdr:cNvSpPr txBox="1"/>
      </xdr:nvSpPr>
      <xdr:spPr>
        <a:xfrm>
          <a:off x="9467850"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80" name="楕円 479"/>
        <xdr:cNvSpPr/>
      </xdr:nvSpPr>
      <xdr:spPr>
        <a:xfrm>
          <a:off x="86360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81" name="直線コネクタ 480"/>
        <xdr:cNvCxnSpPr/>
      </xdr:nvCxnSpPr>
      <xdr:spPr>
        <a:xfrm>
          <a:off x="8686800" y="17640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82" name="楕円 481"/>
        <xdr:cNvSpPr/>
      </xdr:nvSpPr>
      <xdr:spPr>
        <a:xfrm>
          <a:off x="784225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83" name="直線コネクタ 482"/>
        <xdr:cNvCxnSpPr/>
      </xdr:nvCxnSpPr>
      <xdr:spPr>
        <a:xfrm>
          <a:off x="7886700" y="1764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84" name="楕円 483"/>
        <xdr:cNvSpPr/>
      </xdr:nvSpPr>
      <xdr:spPr>
        <a:xfrm>
          <a:off x="702945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45720</xdr:rowOff>
    </xdr:to>
    <xdr:cxnSp macro="">
      <xdr:nvCxnSpPr>
        <xdr:cNvPr id="485" name="直線コネクタ 484"/>
        <xdr:cNvCxnSpPr/>
      </xdr:nvCxnSpPr>
      <xdr:spPr>
        <a:xfrm flipV="1">
          <a:off x="7080250" y="1764030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166370</xdr:rowOff>
    </xdr:from>
    <xdr:to>
      <xdr:col>36</xdr:col>
      <xdr:colOff>165100</xdr:colOff>
      <xdr:row>106</xdr:row>
      <xdr:rowOff>96520</xdr:rowOff>
    </xdr:to>
    <xdr:sp macro="" textlink="">
      <xdr:nvSpPr>
        <xdr:cNvPr id="486" name="楕円 485"/>
        <xdr:cNvSpPr/>
      </xdr:nvSpPr>
      <xdr:spPr>
        <a:xfrm>
          <a:off x="6235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45720</xdr:rowOff>
    </xdr:to>
    <xdr:cxnSp macro="">
      <xdr:nvCxnSpPr>
        <xdr:cNvPr id="487" name="直線コネクタ 486"/>
        <xdr:cNvCxnSpPr/>
      </xdr:nvCxnSpPr>
      <xdr:spPr>
        <a:xfrm>
          <a:off x="6286500" y="176479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29227</xdr:rowOff>
    </xdr:from>
    <xdr:ext cx="469744" cy="259045"/>
    <xdr:sp macro="" textlink="">
      <xdr:nvSpPr>
        <xdr:cNvPr id="488" name="n_1aveValue【市民会館】&#10;一人当たり面積"/>
        <xdr:cNvSpPr txBox="1"/>
      </xdr:nvSpPr>
      <xdr:spPr>
        <a:xfrm>
          <a:off x="845827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151147</xdr:rowOff>
    </xdr:from>
    <xdr:ext cx="469744" cy="259045"/>
    <xdr:sp macro="" textlink="">
      <xdr:nvSpPr>
        <xdr:cNvPr id="489" name="n_2aveValue【市民会館】&#10;一人当たり面積"/>
        <xdr:cNvSpPr txBox="1"/>
      </xdr:nvSpPr>
      <xdr:spPr>
        <a:xfrm>
          <a:off x="76772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13988</xdr:rowOff>
    </xdr:from>
    <xdr:ext cx="469744" cy="259045"/>
    <xdr:sp macro="" textlink="">
      <xdr:nvSpPr>
        <xdr:cNvPr id="490" name="n_3aveValue【市民会館】&#10;一人当たり面積"/>
        <xdr:cNvSpPr txBox="1"/>
      </xdr:nvSpPr>
      <xdr:spPr>
        <a:xfrm>
          <a:off x="6864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63516</xdr:rowOff>
    </xdr:from>
    <xdr:ext cx="469744" cy="259045"/>
    <xdr:sp macro="" textlink="">
      <xdr:nvSpPr>
        <xdr:cNvPr id="491" name="n_4aveValue【市民会館】&#10;一人当たり面積"/>
        <xdr:cNvSpPr txBox="1"/>
      </xdr:nvSpPr>
      <xdr:spPr>
        <a:xfrm>
          <a:off x="607067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92" name="n_1mainValue【市民会館】&#10;一人当たり面積"/>
        <xdr:cNvSpPr txBox="1"/>
      </xdr:nvSpPr>
      <xdr:spPr>
        <a:xfrm>
          <a:off x="8458277"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93" name="n_2mainValue【市民会館】&#10;一人当たり面積"/>
        <xdr:cNvSpPr txBox="1"/>
      </xdr:nvSpPr>
      <xdr:spPr>
        <a:xfrm>
          <a:off x="7677227"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87647</xdr:rowOff>
    </xdr:from>
    <xdr:ext cx="469744" cy="259045"/>
    <xdr:sp macro="" textlink="">
      <xdr:nvSpPr>
        <xdr:cNvPr id="494" name="n_3mainValue【市民会館】&#10;一人当たり面積"/>
        <xdr:cNvSpPr txBox="1"/>
      </xdr:nvSpPr>
      <xdr:spPr>
        <a:xfrm>
          <a:off x="68644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87647</xdr:rowOff>
    </xdr:from>
    <xdr:ext cx="469744" cy="259045"/>
    <xdr:sp macro="" textlink="">
      <xdr:nvSpPr>
        <xdr:cNvPr id="495" name="n_4mainValue【市民会館】&#10;一人当たり面積"/>
        <xdr:cNvSpPr txBox="1"/>
      </xdr:nvSpPr>
      <xdr:spPr>
        <a:xfrm>
          <a:off x="607067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34290</xdr:rowOff>
    </xdr:to>
    <xdr:cxnSp macro="">
      <xdr:nvCxnSpPr>
        <xdr:cNvPr id="520" name="直線コネクタ 519"/>
        <xdr:cNvCxnSpPr/>
      </xdr:nvCxnSpPr>
      <xdr:spPr>
        <a:xfrm flipV="1">
          <a:off x="14699614" y="55499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521" name="【一般廃棄物処理施設】&#10;有形固定資産減価償却率最小値テキスト"/>
        <xdr:cNvSpPr txBox="1"/>
      </xdr:nvSpPr>
      <xdr:spPr>
        <a:xfrm>
          <a:off x="14738350" y="697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522" name="直線コネクタ 521"/>
        <xdr:cNvCxnSpPr/>
      </xdr:nvCxnSpPr>
      <xdr:spPr>
        <a:xfrm>
          <a:off x="14611350" y="6974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23" name="【一般廃棄物処理施設】&#10;有形固定資産減価償却率最大値テキスト"/>
        <xdr:cNvSpPr txBox="1"/>
      </xdr:nvSpPr>
      <xdr:spPr>
        <a:xfrm>
          <a:off x="14738350"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4" name="直線コネクタ 523"/>
        <xdr:cNvCxnSpPr/>
      </xdr:nvCxnSpPr>
      <xdr:spPr>
        <a:xfrm>
          <a:off x="146113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67327</xdr:rowOff>
    </xdr:from>
    <xdr:ext cx="405111" cy="259045"/>
    <xdr:sp macro="" textlink="">
      <xdr:nvSpPr>
        <xdr:cNvPr id="525" name="【一般廃棄物処理施設】&#10;有形固定資産減価償却率平均値テキスト"/>
        <xdr:cNvSpPr txBox="1"/>
      </xdr:nvSpPr>
      <xdr:spPr>
        <a:xfrm>
          <a:off x="1473835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26" name="フローチャート: 判断 525"/>
        <xdr:cNvSpPr/>
      </xdr:nvSpPr>
      <xdr:spPr>
        <a:xfrm>
          <a:off x="14649450" y="5994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527" name="フローチャート: 判断 526"/>
        <xdr:cNvSpPr/>
      </xdr:nvSpPr>
      <xdr:spPr>
        <a:xfrm>
          <a:off x="13887450" y="5947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528" name="フローチャート: 判断 527"/>
        <xdr:cNvSpPr/>
      </xdr:nvSpPr>
      <xdr:spPr>
        <a:xfrm>
          <a:off x="13093700" y="6042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153035</xdr:rowOff>
    </xdr:from>
    <xdr:to>
      <xdr:col>72</xdr:col>
      <xdr:colOff>38100</xdr:colOff>
      <xdr:row>37</xdr:row>
      <xdr:rowOff>83185</xdr:rowOff>
    </xdr:to>
    <xdr:sp macro="" textlink="">
      <xdr:nvSpPr>
        <xdr:cNvPr id="529" name="フローチャート: 判断 528"/>
        <xdr:cNvSpPr/>
      </xdr:nvSpPr>
      <xdr:spPr>
        <a:xfrm>
          <a:off x="12299950" y="6102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135890</xdr:rowOff>
    </xdr:from>
    <xdr:to>
      <xdr:col>67</xdr:col>
      <xdr:colOff>101600</xdr:colOff>
      <xdr:row>37</xdr:row>
      <xdr:rowOff>66040</xdr:rowOff>
    </xdr:to>
    <xdr:sp macro="" textlink="">
      <xdr:nvSpPr>
        <xdr:cNvPr id="530" name="フローチャート: 判断 529"/>
        <xdr:cNvSpPr/>
      </xdr:nvSpPr>
      <xdr:spPr>
        <a:xfrm>
          <a:off x="11487150" y="608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36" name="楕円 535"/>
        <xdr:cNvSpPr/>
      </xdr:nvSpPr>
      <xdr:spPr>
        <a:xfrm>
          <a:off x="14649450" y="6431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37" name="【一般廃棄物処理施設】&#10;有形固定資産減価償却率該当値テキスト"/>
        <xdr:cNvSpPr txBox="1"/>
      </xdr:nvSpPr>
      <xdr:spPr>
        <a:xfrm>
          <a:off x="14738350"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38" name="楕円 537"/>
        <xdr:cNvSpPr/>
      </xdr:nvSpPr>
      <xdr:spPr>
        <a:xfrm>
          <a:off x="13887450" y="6383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39</xdr:row>
      <xdr:rowOff>30480</xdr:rowOff>
    </xdr:to>
    <xdr:cxnSp macro="">
      <xdr:nvCxnSpPr>
        <xdr:cNvPr id="539" name="直線コネクタ 538"/>
        <xdr:cNvCxnSpPr/>
      </xdr:nvCxnSpPr>
      <xdr:spPr>
        <a:xfrm>
          <a:off x="13938250" y="6434455"/>
          <a:ext cx="762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55880</xdr:rowOff>
    </xdr:from>
    <xdr:to>
      <xdr:col>76</xdr:col>
      <xdr:colOff>165100</xdr:colOff>
      <xdr:row>38</xdr:row>
      <xdr:rowOff>157480</xdr:rowOff>
    </xdr:to>
    <xdr:sp macro="" textlink="">
      <xdr:nvSpPr>
        <xdr:cNvPr id="540" name="楕円 539"/>
        <xdr:cNvSpPr/>
      </xdr:nvSpPr>
      <xdr:spPr>
        <a:xfrm>
          <a:off x="13093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154305</xdr:rowOff>
    </xdr:to>
    <xdr:cxnSp macro="">
      <xdr:nvCxnSpPr>
        <xdr:cNvPr id="541" name="直線コネクタ 540"/>
        <xdr:cNvCxnSpPr/>
      </xdr:nvCxnSpPr>
      <xdr:spPr>
        <a:xfrm>
          <a:off x="13144500" y="6386830"/>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42" name="楕円 541"/>
        <xdr:cNvSpPr/>
      </xdr:nvSpPr>
      <xdr:spPr>
        <a:xfrm>
          <a:off x="12299950" y="629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106680</xdr:rowOff>
    </xdr:to>
    <xdr:cxnSp macro="">
      <xdr:nvCxnSpPr>
        <xdr:cNvPr id="543" name="直線コネクタ 542"/>
        <xdr:cNvCxnSpPr/>
      </xdr:nvCxnSpPr>
      <xdr:spPr>
        <a:xfrm>
          <a:off x="12344400" y="634111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120650</xdr:rowOff>
    </xdr:from>
    <xdr:to>
      <xdr:col>67</xdr:col>
      <xdr:colOff>101600</xdr:colOff>
      <xdr:row>38</xdr:row>
      <xdr:rowOff>50800</xdr:rowOff>
    </xdr:to>
    <xdr:sp macro="" textlink="">
      <xdr:nvSpPr>
        <xdr:cNvPr id="544" name="楕円 543"/>
        <xdr:cNvSpPr/>
      </xdr:nvSpPr>
      <xdr:spPr>
        <a:xfrm>
          <a:off x="1148715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0</xdr:rowOff>
    </xdr:from>
    <xdr:to>
      <xdr:col>71</xdr:col>
      <xdr:colOff>177800</xdr:colOff>
      <xdr:row>38</xdr:row>
      <xdr:rowOff>60960</xdr:rowOff>
    </xdr:to>
    <xdr:cxnSp macro="">
      <xdr:nvCxnSpPr>
        <xdr:cNvPr id="545" name="直線コネクタ 544"/>
        <xdr:cNvCxnSpPr/>
      </xdr:nvCxnSpPr>
      <xdr:spPr>
        <a:xfrm>
          <a:off x="11537950" y="628015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546" name="n_1aveValue【一般廃棄物処理施設】&#10;有形固定資産減価償却率"/>
        <xdr:cNvSpPr txBox="1"/>
      </xdr:nvSpPr>
      <xdr:spPr>
        <a:xfrm>
          <a:off x="1374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547" name="n_2aveValue【一般廃棄物処理施設】&#10;有形固定資産減価償却率"/>
        <xdr:cNvSpPr txBox="1"/>
      </xdr:nvSpPr>
      <xdr:spPr>
        <a:xfrm>
          <a:off x="12960994" y="58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99712</xdr:rowOff>
    </xdr:from>
    <xdr:ext cx="405111" cy="259045"/>
    <xdr:sp macro="" textlink="">
      <xdr:nvSpPr>
        <xdr:cNvPr id="548" name="n_3aveValue【一般廃棄物処理施設】&#10;有形固定資産減価償却率"/>
        <xdr:cNvSpPr txBox="1"/>
      </xdr:nvSpPr>
      <xdr:spPr>
        <a:xfrm>
          <a:off x="12167244"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549" name="n_4aveValue【一般廃棄物処理施設】&#10;有形固定資産減価償却率"/>
        <xdr:cNvSpPr txBox="1"/>
      </xdr:nvSpPr>
      <xdr:spPr>
        <a:xfrm>
          <a:off x="113544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550" name="n_1mainValue【一般廃棄物処理施設】&#10;有形固定資産減価償却率"/>
        <xdr:cNvSpPr txBox="1"/>
      </xdr:nvSpPr>
      <xdr:spPr>
        <a:xfrm>
          <a:off x="137420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551" name="n_2mainValue【一般廃棄物処理施設】&#10;有形固定資産減価償却率"/>
        <xdr:cNvSpPr txBox="1"/>
      </xdr:nvSpPr>
      <xdr:spPr>
        <a:xfrm>
          <a:off x="12960994"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52" name="n_3mainValue【一般廃棄物処理施設】&#10;有形固定資産減価償却率"/>
        <xdr:cNvSpPr txBox="1"/>
      </xdr:nvSpPr>
      <xdr:spPr>
        <a:xfrm>
          <a:off x="12167244"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41927</xdr:rowOff>
    </xdr:from>
    <xdr:ext cx="405111" cy="259045"/>
    <xdr:sp macro="" textlink="">
      <xdr:nvSpPr>
        <xdr:cNvPr id="553" name="n_4mainValue【一般廃棄物処理施設】&#10;有形固定資産減価償却率"/>
        <xdr:cNvSpPr txBox="1"/>
      </xdr:nvSpPr>
      <xdr:spPr>
        <a:xfrm>
          <a:off x="113544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79615</xdr:rowOff>
    </xdr:from>
    <xdr:to>
      <xdr:col>116</xdr:col>
      <xdr:colOff>62864</xdr:colOff>
      <xdr:row>41</xdr:row>
      <xdr:rowOff>66672</xdr:rowOff>
    </xdr:to>
    <xdr:cxnSp macro="">
      <xdr:nvCxnSpPr>
        <xdr:cNvPr id="575" name="直線コネクタ 574"/>
        <xdr:cNvCxnSpPr/>
      </xdr:nvCxnSpPr>
      <xdr:spPr>
        <a:xfrm flipV="1">
          <a:off x="19951064" y="5864465"/>
          <a:ext cx="0" cy="97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70499</xdr:rowOff>
    </xdr:from>
    <xdr:ext cx="534377" cy="259045"/>
    <xdr:sp macro="" textlink="">
      <xdr:nvSpPr>
        <xdr:cNvPr id="576" name="【一般廃棄物処理施設】&#10;一人当たり有形固定資産（償却資産）額最小値テキスト"/>
        <xdr:cNvSpPr txBox="1"/>
      </xdr:nvSpPr>
      <xdr:spPr>
        <a:xfrm>
          <a:off x="19989800" y="684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66672</xdr:rowOff>
    </xdr:from>
    <xdr:to>
      <xdr:col>116</xdr:col>
      <xdr:colOff>152400</xdr:colOff>
      <xdr:row>41</xdr:row>
      <xdr:rowOff>66672</xdr:rowOff>
    </xdr:to>
    <xdr:cxnSp macro="">
      <xdr:nvCxnSpPr>
        <xdr:cNvPr id="577" name="直線コネクタ 576"/>
        <xdr:cNvCxnSpPr/>
      </xdr:nvCxnSpPr>
      <xdr:spPr>
        <a:xfrm>
          <a:off x="19881850" y="6842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26292</xdr:rowOff>
    </xdr:from>
    <xdr:ext cx="599010" cy="259045"/>
    <xdr:sp macro="" textlink="">
      <xdr:nvSpPr>
        <xdr:cNvPr id="578" name="【一般廃棄物処理施設】&#10;一人当たり有形固定資産（償却資産）額最大値テキスト"/>
        <xdr:cNvSpPr txBox="1"/>
      </xdr:nvSpPr>
      <xdr:spPr>
        <a:xfrm>
          <a:off x="19989800" y="564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79615</xdr:rowOff>
    </xdr:from>
    <xdr:to>
      <xdr:col>116</xdr:col>
      <xdr:colOff>152400</xdr:colOff>
      <xdr:row>35</xdr:row>
      <xdr:rowOff>79615</xdr:rowOff>
    </xdr:to>
    <xdr:cxnSp macro="">
      <xdr:nvCxnSpPr>
        <xdr:cNvPr id="579" name="直線コネクタ 578"/>
        <xdr:cNvCxnSpPr/>
      </xdr:nvCxnSpPr>
      <xdr:spPr>
        <a:xfrm>
          <a:off x="19881850" y="5864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37236</xdr:rowOff>
    </xdr:from>
    <xdr:ext cx="534377" cy="259045"/>
    <xdr:sp macro="" textlink="">
      <xdr:nvSpPr>
        <xdr:cNvPr id="580" name="【一般廃棄物処理施設】&#10;一人当たり有形固定資産（償却資産）額平均値テキスト"/>
        <xdr:cNvSpPr txBox="1"/>
      </xdr:nvSpPr>
      <xdr:spPr>
        <a:xfrm>
          <a:off x="19989800" y="631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14359</xdr:rowOff>
    </xdr:from>
    <xdr:to>
      <xdr:col>116</xdr:col>
      <xdr:colOff>114300</xdr:colOff>
      <xdr:row>39</xdr:row>
      <xdr:rowOff>115959</xdr:rowOff>
    </xdr:to>
    <xdr:sp macro="" textlink="">
      <xdr:nvSpPr>
        <xdr:cNvPr id="581" name="フローチャート: 判断 580"/>
        <xdr:cNvSpPr/>
      </xdr:nvSpPr>
      <xdr:spPr>
        <a:xfrm>
          <a:off x="19900900" y="645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19950</xdr:rowOff>
    </xdr:from>
    <xdr:to>
      <xdr:col>112</xdr:col>
      <xdr:colOff>38100</xdr:colOff>
      <xdr:row>39</xdr:row>
      <xdr:rowOff>121550</xdr:rowOff>
    </xdr:to>
    <xdr:sp macro="" textlink="">
      <xdr:nvSpPr>
        <xdr:cNvPr id="582" name="フローチャート: 判断 581"/>
        <xdr:cNvSpPr/>
      </xdr:nvSpPr>
      <xdr:spPr>
        <a:xfrm>
          <a:off x="19157950" y="646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3" name="フローチャート: 判断 582"/>
        <xdr:cNvSpPr/>
      </xdr:nvSpPr>
      <xdr:spPr>
        <a:xfrm>
          <a:off x="18345150" y="6537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4" name="フローチャート: 判断 583"/>
        <xdr:cNvSpPr/>
      </xdr:nvSpPr>
      <xdr:spPr>
        <a:xfrm>
          <a:off x="17551400" y="6537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5" name="フローチャート: 判断 584"/>
        <xdr:cNvSpPr/>
      </xdr:nvSpPr>
      <xdr:spPr>
        <a:xfrm>
          <a:off x="16757650" y="6551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94263</xdr:rowOff>
    </xdr:from>
    <xdr:to>
      <xdr:col>116</xdr:col>
      <xdr:colOff>114300</xdr:colOff>
      <xdr:row>40</xdr:row>
      <xdr:rowOff>24413</xdr:rowOff>
    </xdr:to>
    <xdr:sp macro="" textlink="">
      <xdr:nvSpPr>
        <xdr:cNvPr id="591" name="楕円 590"/>
        <xdr:cNvSpPr/>
      </xdr:nvSpPr>
      <xdr:spPr>
        <a:xfrm>
          <a:off x="19900900" y="6539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72690</xdr:rowOff>
    </xdr:from>
    <xdr:ext cx="534377" cy="259045"/>
    <xdr:sp macro="" textlink="">
      <xdr:nvSpPr>
        <xdr:cNvPr id="592" name="【一般廃棄物処理施設】&#10;一人当たり有形固定資産（償却資産）額該当値テキスト"/>
        <xdr:cNvSpPr txBox="1"/>
      </xdr:nvSpPr>
      <xdr:spPr>
        <a:xfrm>
          <a:off x="19989800" y="65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96951</xdr:rowOff>
    </xdr:from>
    <xdr:to>
      <xdr:col>112</xdr:col>
      <xdr:colOff>38100</xdr:colOff>
      <xdr:row>40</xdr:row>
      <xdr:rowOff>27101</xdr:rowOff>
    </xdr:to>
    <xdr:sp macro="" textlink="">
      <xdr:nvSpPr>
        <xdr:cNvPr id="593" name="楕円 592"/>
        <xdr:cNvSpPr/>
      </xdr:nvSpPr>
      <xdr:spPr>
        <a:xfrm>
          <a:off x="19157950" y="65422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145063</xdr:rowOff>
    </xdr:from>
    <xdr:to>
      <xdr:col>116</xdr:col>
      <xdr:colOff>63500</xdr:colOff>
      <xdr:row>39</xdr:row>
      <xdr:rowOff>147751</xdr:rowOff>
    </xdr:to>
    <xdr:cxnSp macro="">
      <xdr:nvCxnSpPr>
        <xdr:cNvPr id="594" name="直線コネクタ 593"/>
        <xdr:cNvCxnSpPr/>
      </xdr:nvCxnSpPr>
      <xdr:spPr>
        <a:xfrm flipV="1">
          <a:off x="19202400" y="6590313"/>
          <a:ext cx="7493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97189</xdr:rowOff>
    </xdr:from>
    <xdr:to>
      <xdr:col>107</xdr:col>
      <xdr:colOff>101600</xdr:colOff>
      <xdr:row>40</xdr:row>
      <xdr:rowOff>27339</xdr:rowOff>
    </xdr:to>
    <xdr:sp macro="" textlink="">
      <xdr:nvSpPr>
        <xdr:cNvPr id="595" name="楕円 594"/>
        <xdr:cNvSpPr/>
      </xdr:nvSpPr>
      <xdr:spPr>
        <a:xfrm>
          <a:off x="18345150" y="6542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147751</xdr:rowOff>
    </xdr:from>
    <xdr:to>
      <xdr:col>111</xdr:col>
      <xdr:colOff>177800</xdr:colOff>
      <xdr:row>39</xdr:row>
      <xdr:rowOff>147989</xdr:rowOff>
    </xdr:to>
    <xdr:cxnSp macro="">
      <xdr:nvCxnSpPr>
        <xdr:cNvPr id="596" name="直線コネクタ 595"/>
        <xdr:cNvCxnSpPr/>
      </xdr:nvCxnSpPr>
      <xdr:spPr>
        <a:xfrm flipV="1">
          <a:off x="18395950" y="6593001"/>
          <a:ext cx="80645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100440</xdr:rowOff>
    </xdr:from>
    <xdr:to>
      <xdr:col>102</xdr:col>
      <xdr:colOff>165100</xdr:colOff>
      <xdr:row>40</xdr:row>
      <xdr:rowOff>30590</xdr:rowOff>
    </xdr:to>
    <xdr:sp macro="" textlink="">
      <xdr:nvSpPr>
        <xdr:cNvPr id="597" name="楕円 596"/>
        <xdr:cNvSpPr/>
      </xdr:nvSpPr>
      <xdr:spPr>
        <a:xfrm>
          <a:off x="17551400" y="6545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147989</xdr:rowOff>
    </xdr:from>
    <xdr:to>
      <xdr:col>107</xdr:col>
      <xdr:colOff>50800</xdr:colOff>
      <xdr:row>39</xdr:row>
      <xdr:rowOff>151240</xdr:rowOff>
    </xdr:to>
    <xdr:cxnSp macro="">
      <xdr:nvCxnSpPr>
        <xdr:cNvPr id="598" name="直線コネクタ 597"/>
        <xdr:cNvCxnSpPr/>
      </xdr:nvCxnSpPr>
      <xdr:spPr>
        <a:xfrm flipV="1">
          <a:off x="17602200" y="6593239"/>
          <a:ext cx="79375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105945</xdr:rowOff>
    </xdr:from>
    <xdr:to>
      <xdr:col>98</xdr:col>
      <xdr:colOff>38100</xdr:colOff>
      <xdr:row>40</xdr:row>
      <xdr:rowOff>36095</xdr:rowOff>
    </xdr:to>
    <xdr:sp macro="" textlink="">
      <xdr:nvSpPr>
        <xdr:cNvPr id="599" name="楕円 598"/>
        <xdr:cNvSpPr/>
      </xdr:nvSpPr>
      <xdr:spPr>
        <a:xfrm>
          <a:off x="16757650" y="6551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151240</xdr:rowOff>
    </xdr:from>
    <xdr:to>
      <xdr:col>102</xdr:col>
      <xdr:colOff>114300</xdr:colOff>
      <xdr:row>39</xdr:row>
      <xdr:rowOff>156745</xdr:rowOff>
    </xdr:to>
    <xdr:cxnSp macro="">
      <xdr:nvCxnSpPr>
        <xdr:cNvPr id="600" name="直線コネクタ 599"/>
        <xdr:cNvCxnSpPr/>
      </xdr:nvCxnSpPr>
      <xdr:spPr>
        <a:xfrm flipV="1">
          <a:off x="16802100" y="6596490"/>
          <a:ext cx="8001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138077</xdr:rowOff>
    </xdr:from>
    <xdr:ext cx="534377" cy="259045"/>
    <xdr:sp macro="" textlink="">
      <xdr:nvSpPr>
        <xdr:cNvPr id="601" name="n_1aveValue【一般廃棄物処理施設】&#10;一人当たり有形固定資産（償却資産）額"/>
        <xdr:cNvSpPr txBox="1"/>
      </xdr:nvSpPr>
      <xdr:spPr>
        <a:xfrm>
          <a:off x="18947911" y="6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602" name="n_2aveValue【一般廃棄物処理施設】&#10;一人当たり有形固定資産（償却資産）額"/>
        <xdr:cNvSpPr txBox="1"/>
      </xdr:nvSpPr>
      <xdr:spPr>
        <a:xfrm>
          <a:off x="18166861" y="63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39271</xdr:rowOff>
    </xdr:from>
    <xdr:ext cx="534377" cy="259045"/>
    <xdr:sp macro="" textlink="">
      <xdr:nvSpPr>
        <xdr:cNvPr id="603" name="n_3aveValue【一般廃棄物処理施設】&#10;一人当たり有形固定資産（償却資産）額"/>
        <xdr:cNvSpPr txBox="1"/>
      </xdr:nvSpPr>
      <xdr:spPr>
        <a:xfrm>
          <a:off x="17354061" y="63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27657</xdr:rowOff>
    </xdr:from>
    <xdr:ext cx="534377" cy="259045"/>
    <xdr:sp macro="" textlink="">
      <xdr:nvSpPr>
        <xdr:cNvPr id="604" name="n_4aveValue【一般廃棄物処理施設】&#10;一人当たり有形固定資産（償却資産）額"/>
        <xdr:cNvSpPr txBox="1"/>
      </xdr:nvSpPr>
      <xdr:spPr>
        <a:xfrm>
          <a:off x="16560311" y="66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18228</xdr:rowOff>
    </xdr:from>
    <xdr:ext cx="534377" cy="259045"/>
    <xdr:sp macro="" textlink="">
      <xdr:nvSpPr>
        <xdr:cNvPr id="605" name="n_1mainValue【一般廃棄物処理施設】&#10;一人当たり有形固定資産（償却資産）額"/>
        <xdr:cNvSpPr txBox="1"/>
      </xdr:nvSpPr>
      <xdr:spPr>
        <a:xfrm>
          <a:off x="18947911" y="66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18466</xdr:rowOff>
    </xdr:from>
    <xdr:ext cx="534377" cy="259045"/>
    <xdr:sp macro="" textlink="">
      <xdr:nvSpPr>
        <xdr:cNvPr id="606" name="n_2mainValue【一般廃棄物処理施設】&#10;一人当たり有形固定資産（償却資産）額"/>
        <xdr:cNvSpPr txBox="1"/>
      </xdr:nvSpPr>
      <xdr:spPr>
        <a:xfrm>
          <a:off x="18166861" y="66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21717</xdr:rowOff>
    </xdr:from>
    <xdr:ext cx="534377" cy="259045"/>
    <xdr:sp macro="" textlink="">
      <xdr:nvSpPr>
        <xdr:cNvPr id="607" name="n_3mainValue【一般廃棄物処理施設】&#10;一人当たり有形固定資産（償却資産）額"/>
        <xdr:cNvSpPr txBox="1"/>
      </xdr:nvSpPr>
      <xdr:spPr>
        <a:xfrm>
          <a:off x="17354061" y="66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52622</xdr:rowOff>
    </xdr:from>
    <xdr:ext cx="534377" cy="259045"/>
    <xdr:sp macro="" textlink="">
      <xdr:nvSpPr>
        <xdr:cNvPr id="608" name="n_4mainValue【一般廃棄物処理施設】&#10;一人当たり有形固定資産（償却資産）額"/>
        <xdr:cNvSpPr txBox="1"/>
      </xdr:nvSpPr>
      <xdr:spPr>
        <a:xfrm>
          <a:off x="16560311" y="63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8165</xdr:rowOff>
    </xdr:from>
    <xdr:to>
      <xdr:col>85</xdr:col>
      <xdr:colOff>126364</xdr:colOff>
      <xdr:row>64</xdr:row>
      <xdr:rowOff>65315</xdr:rowOff>
    </xdr:to>
    <xdr:cxnSp macro="">
      <xdr:nvCxnSpPr>
        <xdr:cNvPr id="635" name="直線コネクタ 634"/>
        <xdr:cNvCxnSpPr/>
      </xdr:nvCxnSpPr>
      <xdr:spPr>
        <a:xfrm flipV="1">
          <a:off x="14699614" y="909501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636" name="【保健センター・保健所】&#10;有形固定資産減価償却率最小値テキスト"/>
        <xdr:cNvSpPr txBox="1"/>
      </xdr:nvSpPr>
      <xdr:spPr>
        <a:xfrm>
          <a:off x="14738350" y="106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637" name="直線コネクタ 636"/>
        <xdr:cNvCxnSpPr/>
      </xdr:nvCxnSpPr>
      <xdr:spPr>
        <a:xfrm>
          <a:off x="14611350" y="10638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126292</xdr:rowOff>
    </xdr:from>
    <xdr:ext cx="405111" cy="259045"/>
    <xdr:sp macro="" textlink="">
      <xdr:nvSpPr>
        <xdr:cNvPr id="638" name="【保健センター・保健所】&#10;有形固定資産減価償却率最大値テキスト"/>
        <xdr:cNvSpPr txBox="1"/>
      </xdr:nvSpPr>
      <xdr:spPr>
        <a:xfrm>
          <a:off x="14738350" y="888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8165</xdr:rowOff>
    </xdr:from>
    <xdr:to>
      <xdr:col>86</xdr:col>
      <xdr:colOff>25400</xdr:colOff>
      <xdr:row>55</xdr:row>
      <xdr:rowOff>8165</xdr:rowOff>
    </xdr:to>
    <xdr:cxnSp macro="">
      <xdr:nvCxnSpPr>
        <xdr:cNvPr id="639" name="直線コネクタ 638"/>
        <xdr:cNvCxnSpPr/>
      </xdr:nvCxnSpPr>
      <xdr:spPr>
        <a:xfrm>
          <a:off x="14611350" y="909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40657</xdr:rowOff>
    </xdr:from>
    <xdr:ext cx="405111" cy="259045"/>
    <xdr:sp macro="" textlink="">
      <xdr:nvSpPr>
        <xdr:cNvPr id="640" name="【保健センター・保健所】&#10;有形固定資産減価償却率平均値テキスト"/>
        <xdr:cNvSpPr txBox="1"/>
      </xdr:nvSpPr>
      <xdr:spPr>
        <a:xfrm>
          <a:off x="14738350" y="945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1" name="フローチャート: 判断 640"/>
        <xdr:cNvSpPr/>
      </xdr:nvSpPr>
      <xdr:spPr>
        <a:xfrm>
          <a:off x="14649450" y="9599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104322</xdr:rowOff>
    </xdr:from>
    <xdr:to>
      <xdr:col>81</xdr:col>
      <xdr:colOff>101600</xdr:colOff>
      <xdr:row>58</xdr:row>
      <xdr:rowOff>34472</xdr:rowOff>
    </xdr:to>
    <xdr:sp macro="" textlink="">
      <xdr:nvSpPr>
        <xdr:cNvPr id="642" name="フローチャート: 判断 641"/>
        <xdr:cNvSpPr/>
      </xdr:nvSpPr>
      <xdr:spPr>
        <a:xfrm>
          <a:off x="13887450" y="9521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168003</xdr:rowOff>
    </xdr:from>
    <xdr:to>
      <xdr:col>76</xdr:col>
      <xdr:colOff>165100</xdr:colOff>
      <xdr:row>57</xdr:row>
      <xdr:rowOff>98153</xdr:rowOff>
    </xdr:to>
    <xdr:sp macro="" textlink="">
      <xdr:nvSpPr>
        <xdr:cNvPr id="643" name="フローチャート: 判断 642"/>
        <xdr:cNvSpPr/>
      </xdr:nvSpPr>
      <xdr:spPr>
        <a:xfrm>
          <a:off x="13093700" y="94199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112485</xdr:rowOff>
    </xdr:from>
    <xdr:to>
      <xdr:col>72</xdr:col>
      <xdr:colOff>38100</xdr:colOff>
      <xdr:row>57</xdr:row>
      <xdr:rowOff>42635</xdr:rowOff>
    </xdr:to>
    <xdr:sp macro="" textlink="">
      <xdr:nvSpPr>
        <xdr:cNvPr id="644" name="フローチャート: 判断 643"/>
        <xdr:cNvSpPr/>
      </xdr:nvSpPr>
      <xdr:spPr>
        <a:xfrm>
          <a:off x="12299950" y="9364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37374</xdr:rowOff>
    </xdr:from>
    <xdr:to>
      <xdr:col>67</xdr:col>
      <xdr:colOff>101600</xdr:colOff>
      <xdr:row>56</xdr:row>
      <xdr:rowOff>138974</xdr:rowOff>
    </xdr:to>
    <xdr:sp macro="" textlink="">
      <xdr:nvSpPr>
        <xdr:cNvPr id="645" name="フローチャート: 判断 644"/>
        <xdr:cNvSpPr/>
      </xdr:nvSpPr>
      <xdr:spPr>
        <a:xfrm>
          <a:off x="11487150" y="928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651" name="楕円 650"/>
        <xdr:cNvSpPr/>
      </xdr:nvSpPr>
      <xdr:spPr>
        <a:xfrm>
          <a:off x="14649450" y="10283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652" name="【保健センター・保健所】&#10;有形固定資産減価償却率該当値テキスト"/>
        <xdr:cNvSpPr txBox="1"/>
      </xdr:nvSpPr>
      <xdr:spPr>
        <a:xfrm>
          <a:off x="14738350"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146776</xdr:rowOff>
    </xdr:from>
    <xdr:to>
      <xdr:col>81</xdr:col>
      <xdr:colOff>101600</xdr:colOff>
      <xdr:row>62</xdr:row>
      <xdr:rowOff>76926</xdr:rowOff>
    </xdr:to>
    <xdr:sp macro="" textlink="">
      <xdr:nvSpPr>
        <xdr:cNvPr id="653" name="楕円 652"/>
        <xdr:cNvSpPr/>
      </xdr:nvSpPr>
      <xdr:spPr>
        <a:xfrm>
          <a:off x="13887450" y="102242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26126</xdr:rowOff>
    </xdr:from>
    <xdr:to>
      <xdr:col>85</xdr:col>
      <xdr:colOff>127000</xdr:colOff>
      <xdr:row>62</xdr:row>
      <xdr:rowOff>91440</xdr:rowOff>
    </xdr:to>
    <xdr:cxnSp macro="">
      <xdr:nvCxnSpPr>
        <xdr:cNvPr id="654" name="直線コネクタ 653"/>
        <xdr:cNvCxnSpPr/>
      </xdr:nvCxnSpPr>
      <xdr:spPr>
        <a:xfrm>
          <a:off x="13938250" y="10268676"/>
          <a:ext cx="762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55" name="楕円 654"/>
        <xdr:cNvSpPr/>
      </xdr:nvSpPr>
      <xdr:spPr>
        <a:xfrm>
          <a:off x="13093700" y="10155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62</xdr:row>
      <xdr:rowOff>26126</xdr:rowOff>
    </xdr:to>
    <xdr:cxnSp macro="">
      <xdr:nvCxnSpPr>
        <xdr:cNvPr id="656" name="直線コネクタ 655"/>
        <xdr:cNvCxnSpPr/>
      </xdr:nvCxnSpPr>
      <xdr:spPr>
        <a:xfrm>
          <a:off x="13144500" y="10206446"/>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9616</xdr:rowOff>
    </xdr:from>
    <xdr:to>
      <xdr:col>72</xdr:col>
      <xdr:colOff>38100</xdr:colOff>
      <xdr:row>61</xdr:row>
      <xdr:rowOff>111216</xdr:rowOff>
    </xdr:to>
    <xdr:sp macro="" textlink="">
      <xdr:nvSpPr>
        <xdr:cNvPr id="657" name="楕円 656"/>
        <xdr:cNvSpPr/>
      </xdr:nvSpPr>
      <xdr:spPr>
        <a:xfrm>
          <a:off x="12299950" y="100870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60416</xdr:rowOff>
    </xdr:from>
    <xdr:to>
      <xdr:col>76</xdr:col>
      <xdr:colOff>114300</xdr:colOff>
      <xdr:row>61</xdr:row>
      <xdr:rowOff>128996</xdr:rowOff>
    </xdr:to>
    <xdr:cxnSp macro="">
      <xdr:nvCxnSpPr>
        <xdr:cNvPr id="658" name="直線コネクタ 657"/>
        <xdr:cNvCxnSpPr/>
      </xdr:nvCxnSpPr>
      <xdr:spPr>
        <a:xfrm>
          <a:off x="12344400" y="10137866"/>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59" name="楕円 658"/>
        <xdr:cNvSpPr/>
      </xdr:nvSpPr>
      <xdr:spPr>
        <a:xfrm>
          <a:off x="1148715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60416</xdr:rowOff>
    </xdr:to>
    <xdr:cxnSp macro="">
      <xdr:nvCxnSpPr>
        <xdr:cNvPr id="660" name="直線コネクタ 659"/>
        <xdr:cNvCxnSpPr/>
      </xdr:nvCxnSpPr>
      <xdr:spPr>
        <a:xfrm>
          <a:off x="11537950" y="10075635"/>
          <a:ext cx="80645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50999</xdr:rowOff>
    </xdr:from>
    <xdr:ext cx="405111" cy="259045"/>
    <xdr:sp macro="" textlink="">
      <xdr:nvSpPr>
        <xdr:cNvPr id="661" name="n_1aveValue【保健センター・保健所】&#10;有形固定資産減価償却率"/>
        <xdr:cNvSpPr txBox="1"/>
      </xdr:nvSpPr>
      <xdr:spPr>
        <a:xfrm>
          <a:off x="13742044" y="930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662" name="n_2aveValue【保健センター・保健所】&#10;有形固定資産減価償却率"/>
        <xdr:cNvSpPr txBox="1"/>
      </xdr:nvSpPr>
      <xdr:spPr>
        <a:xfrm>
          <a:off x="1296099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663" name="n_3aveValue【保健センター・保健所】&#10;有形固定資産減価償却率"/>
        <xdr:cNvSpPr txBox="1"/>
      </xdr:nvSpPr>
      <xdr:spPr>
        <a:xfrm>
          <a:off x="12167244" y="914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664" name="n_4aveValue【保健センター・保健所】&#10;有形固定資産減価償却率"/>
        <xdr:cNvSpPr txBox="1"/>
      </xdr:nvSpPr>
      <xdr:spPr>
        <a:xfrm>
          <a:off x="11354444" y="907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68053</xdr:rowOff>
    </xdr:from>
    <xdr:ext cx="405111" cy="259045"/>
    <xdr:sp macro="" textlink="">
      <xdr:nvSpPr>
        <xdr:cNvPr id="665" name="n_1mainValue【保健センター・保健所】&#10;有形固定資産減価償却率"/>
        <xdr:cNvSpPr txBox="1"/>
      </xdr:nvSpPr>
      <xdr:spPr>
        <a:xfrm>
          <a:off x="13742044" y="1031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66" name="n_2mainValue【保健センター・保健所】&#10;有形固定資産減価償却率"/>
        <xdr:cNvSpPr txBox="1"/>
      </xdr:nvSpPr>
      <xdr:spPr>
        <a:xfrm>
          <a:off x="12960994" y="1024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667" name="n_3mainValue【保健センター・保健所】&#10;有形固定資産減価償却率"/>
        <xdr:cNvSpPr txBox="1"/>
      </xdr:nvSpPr>
      <xdr:spPr>
        <a:xfrm>
          <a:off x="12167244" y="1017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68" name="n_4mainValue【保健センター・保健所】&#10;有形固定資産減価償却率"/>
        <xdr:cNvSpPr txBox="1"/>
      </xdr:nvSpPr>
      <xdr:spPr>
        <a:xfrm>
          <a:off x="113544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95250</xdr:rowOff>
    </xdr:to>
    <xdr:cxnSp macro="">
      <xdr:nvCxnSpPr>
        <xdr:cNvPr id="693" name="直線コネクタ 692"/>
        <xdr:cNvCxnSpPr/>
      </xdr:nvCxnSpPr>
      <xdr:spPr>
        <a:xfrm flipV="1">
          <a:off x="19951064" y="929005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94" name="【保健センター・保健所】&#10;一人当たり面積最小値テキスト"/>
        <xdr:cNvSpPr txBox="1"/>
      </xdr:nvSpPr>
      <xdr:spPr>
        <a:xfrm>
          <a:off x="199898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95" name="直線コネクタ 694"/>
        <xdr:cNvCxnSpPr/>
      </xdr:nvCxnSpPr>
      <xdr:spPr>
        <a:xfrm>
          <a:off x="19881850" y="1066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6" name="【保健センター・保健所】&#10;一人当たり面積最大値テキスト"/>
        <xdr:cNvSpPr txBox="1"/>
      </xdr:nvSpPr>
      <xdr:spPr>
        <a:xfrm>
          <a:off x="1998980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7" name="直線コネクタ 696"/>
        <xdr:cNvCxnSpPr/>
      </xdr:nvCxnSpPr>
      <xdr:spPr>
        <a:xfrm>
          <a:off x="198818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8" name="【保健センター・保健所】&#10;一人当たり面積平均値テキスト"/>
        <xdr:cNvSpPr txBox="1"/>
      </xdr:nvSpPr>
      <xdr:spPr>
        <a:xfrm>
          <a:off x="19989800" y="1005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9" name="フローチャート: 判断 698"/>
        <xdr:cNvSpPr/>
      </xdr:nvSpPr>
      <xdr:spPr>
        <a:xfrm>
          <a:off x="199009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700" name="フローチャート: 判断 699"/>
        <xdr:cNvSpPr/>
      </xdr:nvSpPr>
      <xdr:spPr>
        <a:xfrm>
          <a:off x="191579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63500</xdr:rowOff>
    </xdr:from>
    <xdr:to>
      <xdr:col>107</xdr:col>
      <xdr:colOff>101600</xdr:colOff>
      <xdr:row>61</xdr:row>
      <xdr:rowOff>165100</xdr:rowOff>
    </xdr:to>
    <xdr:sp macro="" textlink="">
      <xdr:nvSpPr>
        <xdr:cNvPr id="701" name="フローチャート: 判断 700"/>
        <xdr:cNvSpPr/>
      </xdr:nvSpPr>
      <xdr:spPr>
        <a:xfrm>
          <a:off x="1834515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02" name="フローチャート: 判断 701"/>
        <xdr:cNvSpPr/>
      </xdr:nvSpPr>
      <xdr:spPr>
        <a:xfrm>
          <a:off x="1755140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03" name="フローチャート: 判断 702"/>
        <xdr:cNvSpPr/>
      </xdr:nvSpPr>
      <xdr:spPr>
        <a:xfrm>
          <a:off x="16757650" y="10179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6350</xdr:rowOff>
    </xdr:from>
    <xdr:to>
      <xdr:col>116</xdr:col>
      <xdr:colOff>114300</xdr:colOff>
      <xdr:row>64</xdr:row>
      <xdr:rowOff>107950</xdr:rowOff>
    </xdr:to>
    <xdr:sp macro="" textlink="">
      <xdr:nvSpPr>
        <xdr:cNvPr id="709" name="楕円 708"/>
        <xdr:cNvSpPr/>
      </xdr:nvSpPr>
      <xdr:spPr>
        <a:xfrm>
          <a:off x="199009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92727</xdr:rowOff>
    </xdr:from>
    <xdr:ext cx="469744" cy="259045"/>
    <xdr:sp macro="" textlink="">
      <xdr:nvSpPr>
        <xdr:cNvPr id="710" name="【保健センター・保健所】&#10;一人当たり面積該当値テキスト"/>
        <xdr:cNvSpPr txBox="1"/>
      </xdr:nvSpPr>
      <xdr:spPr>
        <a:xfrm>
          <a:off x="199898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6350</xdr:rowOff>
    </xdr:from>
    <xdr:to>
      <xdr:col>112</xdr:col>
      <xdr:colOff>38100</xdr:colOff>
      <xdr:row>64</xdr:row>
      <xdr:rowOff>107950</xdr:rowOff>
    </xdr:to>
    <xdr:sp macro="" textlink="">
      <xdr:nvSpPr>
        <xdr:cNvPr id="711" name="楕円 710"/>
        <xdr:cNvSpPr/>
      </xdr:nvSpPr>
      <xdr:spPr>
        <a:xfrm>
          <a:off x="1915795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57150</xdr:rowOff>
    </xdr:from>
    <xdr:to>
      <xdr:col>116</xdr:col>
      <xdr:colOff>63500</xdr:colOff>
      <xdr:row>64</xdr:row>
      <xdr:rowOff>57150</xdr:rowOff>
    </xdr:to>
    <xdr:cxnSp macro="">
      <xdr:nvCxnSpPr>
        <xdr:cNvPr id="712" name="直線コネクタ 711"/>
        <xdr:cNvCxnSpPr/>
      </xdr:nvCxnSpPr>
      <xdr:spPr>
        <a:xfrm>
          <a:off x="19202400" y="10629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6350</xdr:rowOff>
    </xdr:from>
    <xdr:to>
      <xdr:col>107</xdr:col>
      <xdr:colOff>101600</xdr:colOff>
      <xdr:row>64</xdr:row>
      <xdr:rowOff>107950</xdr:rowOff>
    </xdr:to>
    <xdr:sp macro="" textlink="">
      <xdr:nvSpPr>
        <xdr:cNvPr id="713" name="楕円 712"/>
        <xdr:cNvSpPr/>
      </xdr:nvSpPr>
      <xdr:spPr>
        <a:xfrm>
          <a:off x="1834515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57150</xdr:rowOff>
    </xdr:from>
    <xdr:to>
      <xdr:col>111</xdr:col>
      <xdr:colOff>177800</xdr:colOff>
      <xdr:row>64</xdr:row>
      <xdr:rowOff>57150</xdr:rowOff>
    </xdr:to>
    <xdr:cxnSp macro="">
      <xdr:nvCxnSpPr>
        <xdr:cNvPr id="714" name="直線コネクタ 713"/>
        <xdr:cNvCxnSpPr/>
      </xdr:nvCxnSpPr>
      <xdr:spPr>
        <a:xfrm>
          <a:off x="18395950" y="10629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6350</xdr:rowOff>
    </xdr:from>
    <xdr:to>
      <xdr:col>102</xdr:col>
      <xdr:colOff>165100</xdr:colOff>
      <xdr:row>64</xdr:row>
      <xdr:rowOff>107950</xdr:rowOff>
    </xdr:to>
    <xdr:sp macro="" textlink="">
      <xdr:nvSpPr>
        <xdr:cNvPr id="715" name="楕円 714"/>
        <xdr:cNvSpPr/>
      </xdr:nvSpPr>
      <xdr:spPr>
        <a:xfrm>
          <a:off x="175514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57150</xdr:rowOff>
    </xdr:from>
    <xdr:to>
      <xdr:col>107</xdr:col>
      <xdr:colOff>50800</xdr:colOff>
      <xdr:row>64</xdr:row>
      <xdr:rowOff>57150</xdr:rowOff>
    </xdr:to>
    <xdr:cxnSp macro="">
      <xdr:nvCxnSpPr>
        <xdr:cNvPr id="716" name="直線コネクタ 715"/>
        <xdr:cNvCxnSpPr/>
      </xdr:nvCxnSpPr>
      <xdr:spPr>
        <a:xfrm>
          <a:off x="17602200" y="10629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6350</xdr:rowOff>
    </xdr:from>
    <xdr:to>
      <xdr:col>98</xdr:col>
      <xdr:colOff>38100</xdr:colOff>
      <xdr:row>64</xdr:row>
      <xdr:rowOff>107950</xdr:rowOff>
    </xdr:to>
    <xdr:sp macro="" textlink="">
      <xdr:nvSpPr>
        <xdr:cNvPr id="717" name="楕円 716"/>
        <xdr:cNvSpPr/>
      </xdr:nvSpPr>
      <xdr:spPr>
        <a:xfrm>
          <a:off x="1675765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57150</xdr:rowOff>
    </xdr:from>
    <xdr:to>
      <xdr:col>102</xdr:col>
      <xdr:colOff>114300</xdr:colOff>
      <xdr:row>64</xdr:row>
      <xdr:rowOff>57150</xdr:rowOff>
    </xdr:to>
    <xdr:cxnSp macro="">
      <xdr:nvCxnSpPr>
        <xdr:cNvPr id="718" name="直線コネクタ 717"/>
        <xdr:cNvCxnSpPr/>
      </xdr:nvCxnSpPr>
      <xdr:spPr>
        <a:xfrm>
          <a:off x="16802100" y="10629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9" name="n_1aveValue【保健センター・保健所】&#10;一人当たり面積"/>
        <xdr:cNvSpPr txBox="1"/>
      </xdr:nvSpPr>
      <xdr:spPr>
        <a:xfrm>
          <a:off x="189802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720" name="n_2aveValue【保健センター・保健所】&#10;一人当たり面積"/>
        <xdr:cNvSpPr txBox="1"/>
      </xdr:nvSpPr>
      <xdr:spPr>
        <a:xfrm>
          <a:off x="181801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721" name="n_3aveValue【保健センター・保健所】&#10;一人当たり面積"/>
        <xdr:cNvSpPr txBox="1"/>
      </xdr:nvSpPr>
      <xdr:spPr>
        <a:xfrm>
          <a:off x="1738637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22" name="n_4aveValue【保健センター・保健所】&#10;一人当たり面積"/>
        <xdr:cNvSpPr txBox="1"/>
      </xdr:nvSpPr>
      <xdr:spPr>
        <a:xfrm>
          <a:off x="165926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99077</xdr:rowOff>
    </xdr:from>
    <xdr:ext cx="469744" cy="259045"/>
    <xdr:sp macro="" textlink="">
      <xdr:nvSpPr>
        <xdr:cNvPr id="723" name="n_1mainValue【保健センター・保健所】&#10;一人当たり面積"/>
        <xdr:cNvSpPr txBox="1"/>
      </xdr:nvSpPr>
      <xdr:spPr>
        <a:xfrm>
          <a:off x="189802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99077</xdr:rowOff>
    </xdr:from>
    <xdr:ext cx="469744" cy="259045"/>
    <xdr:sp macro="" textlink="">
      <xdr:nvSpPr>
        <xdr:cNvPr id="724" name="n_2mainValue【保健センター・保健所】&#10;一人当たり面積"/>
        <xdr:cNvSpPr txBox="1"/>
      </xdr:nvSpPr>
      <xdr:spPr>
        <a:xfrm>
          <a:off x="181801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99077</xdr:rowOff>
    </xdr:from>
    <xdr:ext cx="469744" cy="259045"/>
    <xdr:sp macro="" textlink="">
      <xdr:nvSpPr>
        <xdr:cNvPr id="725" name="n_3mainValue【保健センター・保健所】&#10;一人当たり面積"/>
        <xdr:cNvSpPr txBox="1"/>
      </xdr:nvSpPr>
      <xdr:spPr>
        <a:xfrm>
          <a:off x="173863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99077</xdr:rowOff>
    </xdr:from>
    <xdr:ext cx="469744" cy="259045"/>
    <xdr:sp macro="" textlink="">
      <xdr:nvSpPr>
        <xdr:cNvPr id="726" name="n_4mainValue【保健センター・保健所】&#10;一人当たり面積"/>
        <xdr:cNvSpPr txBox="1"/>
      </xdr:nvSpPr>
      <xdr:spPr>
        <a:xfrm>
          <a:off x="165926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85</xdr:row>
      <xdr:rowOff>156211</xdr:rowOff>
    </xdr:to>
    <xdr:cxnSp macro="">
      <xdr:nvCxnSpPr>
        <xdr:cNvPr id="751" name="直線コネクタ 750"/>
        <xdr:cNvCxnSpPr/>
      </xdr:nvCxnSpPr>
      <xdr:spPr>
        <a:xfrm flipV="1">
          <a:off x="14699614" y="13056870"/>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2" name="【消防施設】&#10;有形固定資産減価償却率最小値テキスト"/>
        <xdr:cNvSpPr txBox="1"/>
      </xdr:nvSpPr>
      <xdr:spPr>
        <a:xfrm>
          <a:off x="1473835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3" name="直線コネクタ 752"/>
        <xdr:cNvCxnSpPr/>
      </xdr:nvCxnSpPr>
      <xdr:spPr>
        <a:xfrm>
          <a:off x="14611350" y="14196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4" name="【消防施設】&#10;有形固定資産減価償却率最大値テキスト"/>
        <xdr:cNvSpPr txBox="1"/>
      </xdr:nvSpPr>
      <xdr:spPr>
        <a:xfrm>
          <a:off x="14738350" y="1284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5" name="直線コネクタ 754"/>
        <xdr:cNvCxnSpPr/>
      </xdr:nvCxnSpPr>
      <xdr:spPr>
        <a:xfrm>
          <a:off x="14611350" y="13056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756" name="【消防施設】&#10;有形固定資産減価償却率平均値テキスト"/>
        <xdr:cNvSpPr txBox="1"/>
      </xdr:nvSpPr>
      <xdr:spPr>
        <a:xfrm>
          <a:off x="14738350" y="13545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757" name="フローチャート: 判断 756"/>
        <xdr:cNvSpPr/>
      </xdr:nvSpPr>
      <xdr:spPr>
        <a:xfrm>
          <a:off x="14649450" y="135604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8" name="フローチャート: 判断 757"/>
        <xdr:cNvSpPr/>
      </xdr:nvSpPr>
      <xdr:spPr>
        <a:xfrm>
          <a:off x="138874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9" name="フローチャート: 判断 758"/>
        <xdr:cNvSpPr/>
      </xdr:nvSpPr>
      <xdr:spPr>
        <a:xfrm>
          <a:off x="13093700"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60" name="フローチャート: 判断 759"/>
        <xdr:cNvSpPr/>
      </xdr:nvSpPr>
      <xdr:spPr>
        <a:xfrm>
          <a:off x="122999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761" name="フローチャート: 判断 760"/>
        <xdr:cNvSpPr/>
      </xdr:nvSpPr>
      <xdr:spPr>
        <a:xfrm>
          <a:off x="11487150" y="1355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128270</xdr:rowOff>
    </xdr:from>
    <xdr:to>
      <xdr:col>85</xdr:col>
      <xdr:colOff>177800</xdr:colOff>
      <xdr:row>79</xdr:row>
      <xdr:rowOff>58420</xdr:rowOff>
    </xdr:to>
    <xdr:sp macro="" textlink="">
      <xdr:nvSpPr>
        <xdr:cNvPr id="767" name="楕円 766"/>
        <xdr:cNvSpPr/>
      </xdr:nvSpPr>
      <xdr:spPr>
        <a:xfrm>
          <a:off x="14649450" y="13012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81297</xdr:rowOff>
    </xdr:from>
    <xdr:ext cx="405111" cy="259045"/>
    <xdr:sp macro="" textlink="">
      <xdr:nvSpPr>
        <xdr:cNvPr id="768" name="【消防施設】&#10;有形固定資産減価償却率該当値テキスト"/>
        <xdr:cNvSpPr txBox="1"/>
      </xdr:nvSpPr>
      <xdr:spPr>
        <a:xfrm>
          <a:off x="14738350" y="1296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88264</xdr:rowOff>
    </xdr:from>
    <xdr:to>
      <xdr:col>81</xdr:col>
      <xdr:colOff>101600</xdr:colOff>
      <xdr:row>79</xdr:row>
      <xdr:rowOff>18414</xdr:rowOff>
    </xdr:to>
    <xdr:sp macro="" textlink="">
      <xdr:nvSpPr>
        <xdr:cNvPr id="769" name="楕円 768"/>
        <xdr:cNvSpPr/>
      </xdr:nvSpPr>
      <xdr:spPr>
        <a:xfrm>
          <a:off x="13887450" y="12972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139064</xdr:rowOff>
    </xdr:from>
    <xdr:to>
      <xdr:col>85</xdr:col>
      <xdr:colOff>127000</xdr:colOff>
      <xdr:row>79</xdr:row>
      <xdr:rowOff>7620</xdr:rowOff>
    </xdr:to>
    <xdr:cxnSp macro="">
      <xdr:nvCxnSpPr>
        <xdr:cNvPr id="770" name="直線コネクタ 769"/>
        <xdr:cNvCxnSpPr/>
      </xdr:nvCxnSpPr>
      <xdr:spPr>
        <a:xfrm>
          <a:off x="13938250" y="13023214"/>
          <a:ext cx="7620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139700</xdr:rowOff>
    </xdr:from>
    <xdr:to>
      <xdr:col>76</xdr:col>
      <xdr:colOff>165100</xdr:colOff>
      <xdr:row>79</xdr:row>
      <xdr:rowOff>69850</xdr:rowOff>
    </xdr:to>
    <xdr:sp macro="" textlink="">
      <xdr:nvSpPr>
        <xdr:cNvPr id="771" name="楕円 770"/>
        <xdr:cNvSpPr/>
      </xdr:nvSpPr>
      <xdr:spPr>
        <a:xfrm>
          <a:off x="13093700" y="1302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139064</xdr:rowOff>
    </xdr:from>
    <xdr:to>
      <xdr:col>81</xdr:col>
      <xdr:colOff>50800</xdr:colOff>
      <xdr:row>79</xdr:row>
      <xdr:rowOff>19050</xdr:rowOff>
    </xdr:to>
    <xdr:cxnSp macro="">
      <xdr:nvCxnSpPr>
        <xdr:cNvPr id="772" name="直線コネクタ 771"/>
        <xdr:cNvCxnSpPr/>
      </xdr:nvCxnSpPr>
      <xdr:spPr>
        <a:xfrm flipV="1">
          <a:off x="13144500" y="13023214"/>
          <a:ext cx="79375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103505</xdr:rowOff>
    </xdr:from>
    <xdr:to>
      <xdr:col>72</xdr:col>
      <xdr:colOff>38100</xdr:colOff>
      <xdr:row>79</xdr:row>
      <xdr:rowOff>33655</xdr:rowOff>
    </xdr:to>
    <xdr:sp macro="" textlink="">
      <xdr:nvSpPr>
        <xdr:cNvPr id="773" name="楕円 772"/>
        <xdr:cNvSpPr/>
      </xdr:nvSpPr>
      <xdr:spPr>
        <a:xfrm>
          <a:off x="12299950" y="12987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154305</xdr:rowOff>
    </xdr:from>
    <xdr:to>
      <xdr:col>76</xdr:col>
      <xdr:colOff>114300</xdr:colOff>
      <xdr:row>79</xdr:row>
      <xdr:rowOff>19050</xdr:rowOff>
    </xdr:to>
    <xdr:cxnSp macro="">
      <xdr:nvCxnSpPr>
        <xdr:cNvPr id="774" name="直線コネクタ 773"/>
        <xdr:cNvCxnSpPr/>
      </xdr:nvCxnSpPr>
      <xdr:spPr>
        <a:xfrm>
          <a:off x="12344400" y="1303845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107314</xdr:rowOff>
    </xdr:from>
    <xdr:to>
      <xdr:col>67</xdr:col>
      <xdr:colOff>101600</xdr:colOff>
      <xdr:row>80</xdr:row>
      <xdr:rowOff>37464</xdr:rowOff>
    </xdr:to>
    <xdr:sp macro="" textlink="">
      <xdr:nvSpPr>
        <xdr:cNvPr id="775" name="楕円 774"/>
        <xdr:cNvSpPr/>
      </xdr:nvSpPr>
      <xdr:spPr>
        <a:xfrm>
          <a:off x="11487150" y="13156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154305</xdr:rowOff>
    </xdr:from>
    <xdr:to>
      <xdr:col>71</xdr:col>
      <xdr:colOff>177800</xdr:colOff>
      <xdr:row>79</xdr:row>
      <xdr:rowOff>158114</xdr:rowOff>
    </xdr:to>
    <xdr:cxnSp macro="">
      <xdr:nvCxnSpPr>
        <xdr:cNvPr id="776" name="直線コネクタ 775"/>
        <xdr:cNvCxnSpPr/>
      </xdr:nvCxnSpPr>
      <xdr:spPr>
        <a:xfrm flipV="1">
          <a:off x="11537950" y="13038455"/>
          <a:ext cx="80645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7" name="n_1aveValue【消防施設】&#10;有形固定資産減価償却率"/>
        <xdr:cNvSpPr txBox="1"/>
      </xdr:nvSpPr>
      <xdr:spPr>
        <a:xfrm>
          <a:off x="13742044" y="1362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778" name="n_2aveValue【消防施設】&#10;有形固定資産減価償却率"/>
        <xdr:cNvSpPr txBox="1"/>
      </xdr:nvSpPr>
      <xdr:spPr>
        <a:xfrm>
          <a:off x="12960994" y="1367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79" name="n_3aveValue【消防施設】&#10;有形固定資産減価償却率"/>
        <xdr:cNvSpPr txBox="1"/>
      </xdr:nvSpPr>
      <xdr:spPr>
        <a:xfrm>
          <a:off x="121672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104791</xdr:rowOff>
    </xdr:from>
    <xdr:ext cx="405111" cy="259045"/>
    <xdr:sp macro="" textlink="">
      <xdr:nvSpPr>
        <xdr:cNvPr id="780" name="n_4aveValue【消防施設】&#10;有形固定資産減価償却率"/>
        <xdr:cNvSpPr txBox="1"/>
      </xdr:nvSpPr>
      <xdr:spPr>
        <a:xfrm>
          <a:off x="11354444" y="1364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34941</xdr:rowOff>
    </xdr:from>
    <xdr:ext cx="405111" cy="259045"/>
    <xdr:sp macro="" textlink="">
      <xdr:nvSpPr>
        <xdr:cNvPr id="781" name="n_1mainValue【消防施設】&#10;有形固定資産減価償却率"/>
        <xdr:cNvSpPr txBox="1"/>
      </xdr:nvSpPr>
      <xdr:spPr>
        <a:xfrm>
          <a:off x="13742044" y="1275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86377</xdr:rowOff>
    </xdr:from>
    <xdr:ext cx="405111" cy="259045"/>
    <xdr:sp macro="" textlink="">
      <xdr:nvSpPr>
        <xdr:cNvPr id="782" name="n_2mainValue【消防施設】&#10;有形固定資産減価償却率"/>
        <xdr:cNvSpPr txBox="1"/>
      </xdr:nvSpPr>
      <xdr:spPr>
        <a:xfrm>
          <a:off x="12960994" y="1280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50182</xdr:rowOff>
    </xdr:from>
    <xdr:ext cx="405111" cy="259045"/>
    <xdr:sp macro="" textlink="">
      <xdr:nvSpPr>
        <xdr:cNvPr id="783" name="n_3mainValue【消防施設】&#10;有形固定資産減価償却率"/>
        <xdr:cNvSpPr txBox="1"/>
      </xdr:nvSpPr>
      <xdr:spPr>
        <a:xfrm>
          <a:off x="12167244" y="1276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53991</xdr:rowOff>
    </xdr:from>
    <xdr:ext cx="405111" cy="259045"/>
    <xdr:sp macro="" textlink="">
      <xdr:nvSpPr>
        <xdr:cNvPr id="784" name="n_4mainValue【消防施設】&#10;有形固定資産減価償却率"/>
        <xdr:cNvSpPr txBox="1"/>
      </xdr:nvSpPr>
      <xdr:spPr>
        <a:xfrm>
          <a:off x="11354444" y="129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65532</xdr:rowOff>
    </xdr:from>
    <xdr:to>
      <xdr:col>116</xdr:col>
      <xdr:colOff>62864</xdr:colOff>
      <xdr:row>86</xdr:row>
      <xdr:rowOff>143256</xdr:rowOff>
    </xdr:to>
    <xdr:cxnSp macro="">
      <xdr:nvCxnSpPr>
        <xdr:cNvPr id="807" name="直線コネクタ 806"/>
        <xdr:cNvCxnSpPr/>
      </xdr:nvCxnSpPr>
      <xdr:spPr>
        <a:xfrm flipV="1">
          <a:off x="19951064" y="12949682"/>
          <a:ext cx="0" cy="13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147083</xdr:rowOff>
    </xdr:from>
    <xdr:ext cx="469744" cy="259045"/>
    <xdr:sp macro="" textlink="">
      <xdr:nvSpPr>
        <xdr:cNvPr id="808" name="【消防施設】&#10;一人当たり面積最小値テキスト"/>
        <xdr:cNvSpPr txBox="1"/>
      </xdr:nvSpPr>
      <xdr:spPr>
        <a:xfrm>
          <a:off x="19989800" y="1435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143256</xdr:rowOff>
    </xdr:from>
    <xdr:to>
      <xdr:col>116</xdr:col>
      <xdr:colOff>152400</xdr:colOff>
      <xdr:row>86</xdr:row>
      <xdr:rowOff>143256</xdr:rowOff>
    </xdr:to>
    <xdr:cxnSp macro="">
      <xdr:nvCxnSpPr>
        <xdr:cNvPr id="809" name="直線コネクタ 808"/>
        <xdr:cNvCxnSpPr/>
      </xdr:nvCxnSpPr>
      <xdr:spPr>
        <a:xfrm>
          <a:off x="19881850" y="14348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12209</xdr:rowOff>
    </xdr:from>
    <xdr:ext cx="469744" cy="259045"/>
    <xdr:sp macro="" textlink="">
      <xdr:nvSpPr>
        <xdr:cNvPr id="810" name="【消防施設】&#10;一人当たり面積最大値テキスト"/>
        <xdr:cNvSpPr txBox="1"/>
      </xdr:nvSpPr>
      <xdr:spPr>
        <a:xfrm>
          <a:off x="19989800" y="1273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65532</xdr:rowOff>
    </xdr:from>
    <xdr:to>
      <xdr:col>116</xdr:col>
      <xdr:colOff>152400</xdr:colOff>
      <xdr:row>78</xdr:row>
      <xdr:rowOff>65532</xdr:rowOff>
    </xdr:to>
    <xdr:cxnSp macro="">
      <xdr:nvCxnSpPr>
        <xdr:cNvPr id="811" name="直線コネクタ 810"/>
        <xdr:cNvCxnSpPr/>
      </xdr:nvCxnSpPr>
      <xdr:spPr>
        <a:xfrm>
          <a:off x="19881850" y="12949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812" name="【消防施設】&#10;一人当たり面積平均値テキスト"/>
        <xdr:cNvSpPr txBox="1"/>
      </xdr:nvSpPr>
      <xdr:spPr>
        <a:xfrm>
          <a:off x="19989800" y="13733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13" name="フローチャート: 判断 812"/>
        <xdr:cNvSpPr/>
      </xdr:nvSpPr>
      <xdr:spPr>
        <a:xfrm>
          <a:off x="19900900" y="138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xdr:cNvSpPr/>
      </xdr:nvSpPr>
      <xdr:spPr>
        <a:xfrm>
          <a:off x="19157950" y="138803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108458</xdr:rowOff>
    </xdr:from>
    <xdr:to>
      <xdr:col>107</xdr:col>
      <xdr:colOff>101600</xdr:colOff>
      <xdr:row>86</xdr:row>
      <xdr:rowOff>38608</xdr:rowOff>
    </xdr:to>
    <xdr:sp macro="" textlink="">
      <xdr:nvSpPr>
        <xdr:cNvPr id="815" name="フローチャート: 判断 814"/>
        <xdr:cNvSpPr/>
      </xdr:nvSpPr>
      <xdr:spPr>
        <a:xfrm>
          <a:off x="18345150" y="14148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6" name="フローチャート: 判断 815"/>
        <xdr:cNvSpPr/>
      </xdr:nvSpPr>
      <xdr:spPr>
        <a:xfrm>
          <a:off x="17551400" y="141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85598</xdr:rowOff>
    </xdr:from>
    <xdr:to>
      <xdr:col>98</xdr:col>
      <xdr:colOff>38100</xdr:colOff>
      <xdr:row>86</xdr:row>
      <xdr:rowOff>15748</xdr:rowOff>
    </xdr:to>
    <xdr:sp macro="" textlink="">
      <xdr:nvSpPr>
        <xdr:cNvPr id="817" name="フローチャート: 判断 816"/>
        <xdr:cNvSpPr/>
      </xdr:nvSpPr>
      <xdr:spPr>
        <a:xfrm>
          <a:off x="16757650" y="141254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3" name="楕円 822"/>
        <xdr:cNvSpPr/>
      </xdr:nvSpPr>
      <xdr:spPr>
        <a:xfrm>
          <a:off x="19900900" y="1419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4" name="【消防施設】&#10;一人当たり面積該当値テキスト"/>
        <xdr:cNvSpPr txBox="1"/>
      </xdr:nvSpPr>
      <xdr:spPr>
        <a:xfrm>
          <a:off x="199898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163322</xdr:rowOff>
    </xdr:from>
    <xdr:to>
      <xdr:col>112</xdr:col>
      <xdr:colOff>38100</xdr:colOff>
      <xdr:row>86</xdr:row>
      <xdr:rowOff>93472</xdr:rowOff>
    </xdr:to>
    <xdr:sp macro="" textlink="">
      <xdr:nvSpPr>
        <xdr:cNvPr id="825" name="楕円 824"/>
        <xdr:cNvSpPr/>
      </xdr:nvSpPr>
      <xdr:spPr>
        <a:xfrm>
          <a:off x="19157950" y="142031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42672</xdr:rowOff>
    </xdr:to>
    <xdr:cxnSp macro="">
      <xdr:nvCxnSpPr>
        <xdr:cNvPr id="826" name="直線コネクタ 825"/>
        <xdr:cNvCxnSpPr/>
      </xdr:nvCxnSpPr>
      <xdr:spPr>
        <a:xfrm flipV="1">
          <a:off x="19202400" y="1424305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154178</xdr:rowOff>
    </xdr:from>
    <xdr:to>
      <xdr:col>107</xdr:col>
      <xdr:colOff>101600</xdr:colOff>
      <xdr:row>86</xdr:row>
      <xdr:rowOff>84328</xdr:rowOff>
    </xdr:to>
    <xdr:sp macro="" textlink="">
      <xdr:nvSpPr>
        <xdr:cNvPr id="827" name="楕円 826"/>
        <xdr:cNvSpPr/>
      </xdr:nvSpPr>
      <xdr:spPr>
        <a:xfrm>
          <a:off x="18345150" y="1419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33528</xdr:rowOff>
    </xdr:from>
    <xdr:to>
      <xdr:col>111</xdr:col>
      <xdr:colOff>177800</xdr:colOff>
      <xdr:row>86</xdr:row>
      <xdr:rowOff>42672</xdr:rowOff>
    </xdr:to>
    <xdr:cxnSp macro="">
      <xdr:nvCxnSpPr>
        <xdr:cNvPr id="828" name="直線コネクタ 827"/>
        <xdr:cNvCxnSpPr/>
      </xdr:nvCxnSpPr>
      <xdr:spPr>
        <a:xfrm>
          <a:off x="18395950" y="14238478"/>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154178</xdr:rowOff>
    </xdr:from>
    <xdr:to>
      <xdr:col>102</xdr:col>
      <xdr:colOff>165100</xdr:colOff>
      <xdr:row>86</xdr:row>
      <xdr:rowOff>84328</xdr:rowOff>
    </xdr:to>
    <xdr:sp macro="" textlink="">
      <xdr:nvSpPr>
        <xdr:cNvPr id="829" name="楕円 828"/>
        <xdr:cNvSpPr/>
      </xdr:nvSpPr>
      <xdr:spPr>
        <a:xfrm>
          <a:off x="17551400" y="1419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33528</xdr:rowOff>
    </xdr:from>
    <xdr:to>
      <xdr:col>107</xdr:col>
      <xdr:colOff>50800</xdr:colOff>
      <xdr:row>86</xdr:row>
      <xdr:rowOff>33528</xdr:rowOff>
    </xdr:to>
    <xdr:cxnSp macro="">
      <xdr:nvCxnSpPr>
        <xdr:cNvPr id="830" name="直線コネクタ 829"/>
        <xdr:cNvCxnSpPr/>
      </xdr:nvCxnSpPr>
      <xdr:spPr>
        <a:xfrm>
          <a:off x="17602200" y="142384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83313</xdr:rowOff>
    </xdr:from>
    <xdr:to>
      <xdr:col>98</xdr:col>
      <xdr:colOff>38100</xdr:colOff>
      <xdr:row>87</xdr:row>
      <xdr:rowOff>13463</xdr:rowOff>
    </xdr:to>
    <xdr:sp macro="" textlink="">
      <xdr:nvSpPr>
        <xdr:cNvPr id="831" name="楕円 830"/>
        <xdr:cNvSpPr/>
      </xdr:nvSpPr>
      <xdr:spPr>
        <a:xfrm>
          <a:off x="16757650" y="14288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33528</xdr:rowOff>
    </xdr:from>
    <xdr:to>
      <xdr:col>102</xdr:col>
      <xdr:colOff>114300</xdr:colOff>
      <xdr:row>86</xdr:row>
      <xdr:rowOff>134113</xdr:rowOff>
    </xdr:to>
    <xdr:cxnSp macro="">
      <xdr:nvCxnSpPr>
        <xdr:cNvPr id="832" name="直線コネクタ 831"/>
        <xdr:cNvCxnSpPr/>
      </xdr:nvCxnSpPr>
      <xdr:spPr>
        <a:xfrm flipV="1">
          <a:off x="16802100" y="14238478"/>
          <a:ext cx="8001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833" name="n_1aveValue【消防施設】&#10;一人当たり面積"/>
        <xdr:cNvSpPr txBox="1"/>
      </xdr:nvSpPr>
      <xdr:spPr>
        <a:xfrm>
          <a:off x="18980227"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55135</xdr:rowOff>
    </xdr:from>
    <xdr:ext cx="469744" cy="259045"/>
    <xdr:sp macro="" textlink="">
      <xdr:nvSpPr>
        <xdr:cNvPr id="834" name="n_2aveValue【消防施設】&#10;一人当たり面積"/>
        <xdr:cNvSpPr txBox="1"/>
      </xdr:nvSpPr>
      <xdr:spPr>
        <a:xfrm>
          <a:off x="18180127" y="139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18559</xdr:rowOff>
    </xdr:from>
    <xdr:ext cx="469744" cy="259045"/>
    <xdr:sp macro="" textlink="">
      <xdr:nvSpPr>
        <xdr:cNvPr id="835" name="n_3aveValue【消防施設】&#10;一人当たり面積"/>
        <xdr:cNvSpPr txBox="1"/>
      </xdr:nvSpPr>
      <xdr:spPr>
        <a:xfrm>
          <a:off x="17386377" y="138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32275</xdr:rowOff>
    </xdr:from>
    <xdr:ext cx="469744" cy="259045"/>
    <xdr:sp macro="" textlink="">
      <xdr:nvSpPr>
        <xdr:cNvPr id="836" name="n_4aveValue【消防施設】&#10;一人当たり面積"/>
        <xdr:cNvSpPr txBox="1"/>
      </xdr:nvSpPr>
      <xdr:spPr>
        <a:xfrm>
          <a:off x="16592627" y="1390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84599</xdr:rowOff>
    </xdr:from>
    <xdr:ext cx="469744" cy="259045"/>
    <xdr:sp macro="" textlink="">
      <xdr:nvSpPr>
        <xdr:cNvPr id="837" name="n_1mainValue【消防施設】&#10;一人当たり面積"/>
        <xdr:cNvSpPr txBox="1"/>
      </xdr:nvSpPr>
      <xdr:spPr>
        <a:xfrm>
          <a:off x="18980227" y="1428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75455</xdr:rowOff>
    </xdr:from>
    <xdr:ext cx="469744" cy="259045"/>
    <xdr:sp macro="" textlink="">
      <xdr:nvSpPr>
        <xdr:cNvPr id="838" name="n_2mainValue【消防施設】&#10;一人当たり面積"/>
        <xdr:cNvSpPr txBox="1"/>
      </xdr:nvSpPr>
      <xdr:spPr>
        <a:xfrm>
          <a:off x="18180127" y="142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75455</xdr:rowOff>
    </xdr:from>
    <xdr:ext cx="469744" cy="259045"/>
    <xdr:sp macro="" textlink="">
      <xdr:nvSpPr>
        <xdr:cNvPr id="839" name="n_3mainValue【消防施設】&#10;一人当たり面積"/>
        <xdr:cNvSpPr txBox="1"/>
      </xdr:nvSpPr>
      <xdr:spPr>
        <a:xfrm>
          <a:off x="17386377" y="142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4590</xdr:rowOff>
    </xdr:from>
    <xdr:ext cx="469744" cy="259045"/>
    <xdr:sp macro="" textlink="">
      <xdr:nvSpPr>
        <xdr:cNvPr id="840" name="n_4mainValue【消防施設】&#10;一人当たり面積"/>
        <xdr:cNvSpPr txBox="1"/>
      </xdr:nvSpPr>
      <xdr:spPr>
        <a:xfrm>
          <a:off x="165926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138249</xdr:rowOff>
    </xdr:from>
    <xdr:to>
      <xdr:col>85</xdr:col>
      <xdr:colOff>126364</xdr:colOff>
      <xdr:row>106</xdr:row>
      <xdr:rowOff>148045</xdr:rowOff>
    </xdr:to>
    <xdr:cxnSp macro="">
      <xdr:nvCxnSpPr>
        <xdr:cNvPr id="866" name="直線コネクタ 865"/>
        <xdr:cNvCxnSpPr/>
      </xdr:nvCxnSpPr>
      <xdr:spPr>
        <a:xfrm flipV="1">
          <a:off x="14699614" y="16711749"/>
          <a:ext cx="0" cy="103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151872</xdr:rowOff>
    </xdr:from>
    <xdr:ext cx="405111" cy="259045"/>
    <xdr:sp macro="" textlink="">
      <xdr:nvSpPr>
        <xdr:cNvPr id="867" name="【庁舎】&#10;有形固定資産減価償却率最小値テキスト"/>
        <xdr:cNvSpPr txBox="1"/>
      </xdr:nvSpPr>
      <xdr:spPr>
        <a:xfrm>
          <a:off x="14738350" y="1775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148045</xdr:rowOff>
    </xdr:from>
    <xdr:to>
      <xdr:col>86</xdr:col>
      <xdr:colOff>25400</xdr:colOff>
      <xdr:row>106</xdr:row>
      <xdr:rowOff>148045</xdr:rowOff>
    </xdr:to>
    <xdr:cxnSp macro="">
      <xdr:nvCxnSpPr>
        <xdr:cNvPr id="868" name="直線コネクタ 867"/>
        <xdr:cNvCxnSpPr/>
      </xdr:nvCxnSpPr>
      <xdr:spPr>
        <a:xfrm>
          <a:off x="14611350" y="17750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84926</xdr:rowOff>
    </xdr:from>
    <xdr:ext cx="405111" cy="259045"/>
    <xdr:sp macro="" textlink="">
      <xdr:nvSpPr>
        <xdr:cNvPr id="869" name="【庁舎】&#10;有形固定資産減価償却率最大値テキスト"/>
        <xdr:cNvSpPr txBox="1"/>
      </xdr:nvSpPr>
      <xdr:spPr>
        <a:xfrm>
          <a:off x="14738350" y="164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138249</xdr:rowOff>
    </xdr:from>
    <xdr:to>
      <xdr:col>86</xdr:col>
      <xdr:colOff>25400</xdr:colOff>
      <xdr:row>100</xdr:row>
      <xdr:rowOff>138249</xdr:rowOff>
    </xdr:to>
    <xdr:cxnSp macro="">
      <xdr:nvCxnSpPr>
        <xdr:cNvPr id="870" name="直線コネクタ 869"/>
        <xdr:cNvCxnSpPr/>
      </xdr:nvCxnSpPr>
      <xdr:spPr>
        <a:xfrm>
          <a:off x="14611350" y="16711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1" name="【庁舎】&#10;有形固定資産減価償却率平均値テキスト"/>
        <xdr:cNvSpPr txBox="1"/>
      </xdr:nvSpPr>
      <xdr:spPr>
        <a:xfrm>
          <a:off x="14738350" y="17160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2" name="フローチャート: 判断 871"/>
        <xdr:cNvSpPr/>
      </xdr:nvSpPr>
      <xdr:spPr>
        <a:xfrm>
          <a:off x="14649450" y="17181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873" name="フローチャート: 判断 872"/>
        <xdr:cNvSpPr/>
      </xdr:nvSpPr>
      <xdr:spPr>
        <a:xfrm>
          <a:off x="138874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74" name="フローチャート: 判断 873"/>
        <xdr:cNvSpPr/>
      </xdr:nvSpPr>
      <xdr:spPr>
        <a:xfrm>
          <a:off x="13093700" y="1729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75" name="フローチャート: 判断 874"/>
        <xdr:cNvSpPr/>
      </xdr:nvSpPr>
      <xdr:spPr>
        <a:xfrm>
          <a:off x="12299950" y="17441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76" name="フローチャート: 判断 875"/>
        <xdr:cNvSpPr/>
      </xdr:nvSpPr>
      <xdr:spPr>
        <a:xfrm>
          <a:off x="1148715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87449</xdr:rowOff>
    </xdr:from>
    <xdr:to>
      <xdr:col>85</xdr:col>
      <xdr:colOff>177800</xdr:colOff>
      <xdr:row>101</xdr:row>
      <xdr:rowOff>17599</xdr:rowOff>
    </xdr:to>
    <xdr:sp macro="" textlink="">
      <xdr:nvSpPr>
        <xdr:cNvPr id="882" name="楕円 881"/>
        <xdr:cNvSpPr/>
      </xdr:nvSpPr>
      <xdr:spPr>
        <a:xfrm>
          <a:off x="14649450" y="166609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40476</xdr:rowOff>
    </xdr:from>
    <xdr:ext cx="405111" cy="259045"/>
    <xdr:sp macro="" textlink="">
      <xdr:nvSpPr>
        <xdr:cNvPr id="883" name="【庁舎】&#10;有形固定資産減価償却率該当値テキスト"/>
        <xdr:cNvSpPr txBox="1"/>
      </xdr:nvSpPr>
      <xdr:spPr>
        <a:xfrm>
          <a:off x="14738350" y="1661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53158</xdr:rowOff>
    </xdr:from>
    <xdr:to>
      <xdr:col>81</xdr:col>
      <xdr:colOff>101600</xdr:colOff>
      <xdr:row>100</xdr:row>
      <xdr:rowOff>154758</xdr:rowOff>
    </xdr:to>
    <xdr:sp macro="" textlink="">
      <xdr:nvSpPr>
        <xdr:cNvPr id="884" name="楕円 883"/>
        <xdr:cNvSpPr/>
      </xdr:nvSpPr>
      <xdr:spPr>
        <a:xfrm>
          <a:off x="13887450" y="166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103958</xdr:rowOff>
    </xdr:from>
    <xdr:to>
      <xdr:col>85</xdr:col>
      <xdr:colOff>127000</xdr:colOff>
      <xdr:row>100</xdr:row>
      <xdr:rowOff>138249</xdr:rowOff>
    </xdr:to>
    <xdr:cxnSp macro="">
      <xdr:nvCxnSpPr>
        <xdr:cNvPr id="885" name="直線コネクタ 884"/>
        <xdr:cNvCxnSpPr/>
      </xdr:nvCxnSpPr>
      <xdr:spPr>
        <a:xfrm>
          <a:off x="13938250" y="16677458"/>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54792</xdr:rowOff>
    </xdr:from>
    <xdr:to>
      <xdr:col>76</xdr:col>
      <xdr:colOff>165100</xdr:colOff>
      <xdr:row>101</xdr:row>
      <xdr:rowOff>156392</xdr:rowOff>
    </xdr:to>
    <xdr:sp macro="" textlink="">
      <xdr:nvSpPr>
        <xdr:cNvPr id="886" name="楕円 885"/>
        <xdr:cNvSpPr/>
      </xdr:nvSpPr>
      <xdr:spPr>
        <a:xfrm>
          <a:off x="13093700" y="167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103958</xdr:rowOff>
    </xdr:from>
    <xdr:to>
      <xdr:col>81</xdr:col>
      <xdr:colOff>50800</xdr:colOff>
      <xdr:row>101</xdr:row>
      <xdr:rowOff>105592</xdr:rowOff>
    </xdr:to>
    <xdr:cxnSp macro="">
      <xdr:nvCxnSpPr>
        <xdr:cNvPr id="887" name="直線コネクタ 886"/>
        <xdr:cNvCxnSpPr/>
      </xdr:nvCxnSpPr>
      <xdr:spPr>
        <a:xfrm flipV="1">
          <a:off x="13144500" y="16677458"/>
          <a:ext cx="79375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167458</xdr:rowOff>
    </xdr:from>
    <xdr:to>
      <xdr:col>72</xdr:col>
      <xdr:colOff>38100</xdr:colOff>
      <xdr:row>108</xdr:row>
      <xdr:rowOff>97608</xdr:rowOff>
    </xdr:to>
    <xdr:sp macro="" textlink="">
      <xdr:nvSpPr>
        <xdr:cNvPr id="888" name="楕円 887"/>
        <xdr:cNvSpPr/>
      </xdr:nvSpPr>
      <xdr:spPr>
        <a:xfrm>
          <a:off x="12299950" y="17941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105592</xdr:rowOff>
    </xdr:from>
    <xdr:to>
      <xdr:col>76</xdr:col>
      <xdr:colOff>114300</xdr:colOff>
      <xdr:row>108</xdr:row>
      <xdr:rowOff>46808</xdr:rowOff>
    </xdr:to>
    <xdr:cxnSp macro="">
      <xdr:nvCxnSpPr>
        <xdr:cNvPr id="889" name="直線コネクタ 888"/>
        <xdr:cNvCxnSpPr/>
      </xdr:nvCxnSpPr>
      <xdr:spPr>
        <a:xfrm flipV="1">
          <a:off x="12344400" y="16850542"/>
          <a:ext cx="800100" cy="11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134801</xdr:rowOff>
    </xdr:from>
    <xdr:to>
      <xdr:col>67</xdr:col>
      <xdr:colOff>101600</xdr:colOff>
      <xdr:row>108</xdr:row>
      <xdr:rowOff>64951</xdr:rowOff>
    </xdr:to>
    <xdr:sp macro="" textlink="">
      <xdr:nvSpPr>
        <xdr:cNvPr id="890" name="楕円 889"/>
        <xdr:cNvSpPr/>
      </xdr:nvSpPr>
      <xdr:spPr>
        <a:xfrm>
          <a:off x="1148715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xdr:rowOff>
    </xdr:from>
    <xdr:to>
      <xdr:col>71</xdr:col>
      <xdr:colOff>177800</xdr:colOff>
      <xdr:row>108</xdr:row>
      <xdr:rowOff>46808</xdr:rowOff>
    </xdr:to>
    <xdr:cxnSp macro="">
      <xdr:nvCxnSpPr>
        <xdr:cNvPr id="891" name="直線コネクタ 890"/>
        <xdr:cNvCxnSpPr/>
      </xdr:nvCxnSpPr>
      <xdr:spPr>
        <a:xfrm>
          <a:off x="11537950" y="17959251"/>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892" name="n_1aveValue【庁舎】&#10;有形固定資産減価償却率"/>
        <xdr:cNvSpPr txBox="1"/>
      </xdr:nvSpPr>
      <xdr:spPr>
        <a:xfrm>
          <a:off x="13742044"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893" name="n_2aveValue【庁舎】&#10;有形固定資産減価償却率"/>
        <xdr:cNvSpPr txBox="1"/>
      </xdr:nvSpPr>
      <xdr:spPr>
        <a:xfrm>
          <a:off x="12960994" y="1738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894" name="n_3aveValue【庁舎】&#10;有形固定資産減価償却率"/>
        <xdr:cNvSpPr txBox="1"/>
      </xdr:nvSpPr>
      <xdr:spPr>
        <a:xfrm>
          <a:off x="121672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895" name="n_4aveValue【庁舎】&#10;有形固定資産減価償却率"/>
        <xdr:cNvSpPr txBox="1"/>
      </xdr:nvSpPr>
      <xdr:spPr>
        <a:xfrm>
          <a:off x="113544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171285</xdr:rowOff>
    </xdr:from>
    <xdr:ext cx="340478" cy="259045"/>
    <xdr:sp macro="" textlink="">
      <xdr:nvSpPr>
        <xdr:cNvPr id="896" name="n_1mainValue【庁舎】&#10;有形固定資産減価償却率"/>
        <xdr:cNvSpPr txBox="1"/>
      </xdr:nvSpPr>
      <xdr:spPr>
        <a:xfrm>
          <a:off x="13774361" y="16401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1469</xdr:rowOff>
    </xdr:from>
    <xdr:ext cx="405111" cy="259045"/>
    <xdr:sp macro="" textlink="">
      <xdr:nvSpPr>
        <xdr:cNvPr id="897" name="n_2mainValue【庁舎】&#10;有形固定資産減価償却率"/>
        <xdr:cNvSpPr txBox="1"/>
      </xdr:nvSpPr>
      <xdr:spPr>
        <a:xfrm>
          <a:off x="12960994" y="165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88735</xdr:rowOff>
    </xdr:from>
    <xdr:ext cx="405111" cy="259045"/>
    <xdr:sp macro="" textlink="">
      <xdr:nvSpPr>
        <xdr:cNvPr id="898" name="n_3mainValue【庁舎】&#10;有形固定資産減価償却率"/>
        <xdr:cNvSpPr txBox="1"/>
      </xdr:nvSpPr>
      <xdr:spPr>
        <a:xfrm>
          <a:off x="121672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56078</xdr:rowOff>
    </xdr:from>
    <xdr:ext cx="405111" cy="259045"/>
    <xdr:sp macro="" textlink="">
      <xdr:nvSpPr>
        <xdr:cNvPr id="899" name="n_4mainValue【庁舎】&#10;有形固定資産減価償却率"/>
        <xdr:cNvSpPr txBox="1"/>
      </xdr:nvSpPr>
      <xdr:spPr>
        <a:xfrm>
          <a:off x="113544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119635</xdr:rowOff>
    </xdr:from>
    <xdr:to>
      <xdr:col>116</xdr:col>
      <xdr:colOff>62864</xdr:colOff>
      <xdr:row>108</xdr:row>
      <xdr:rowOff>7620</xdr:rowOff>
    </xdr:to>
    <xdr:cxnSp macro="">
      <xdr:nvCxnSpPr>
        <xdr:cNvPr id="922" name="直線コネクタ 921"/>
        <xdr:cNvCxnSpPr/>
      </xdr:nvCxnSpPr>
      <xdr:spPr>
        <a:xfrm flipV="1">
          <a:off x="19951064" y="16864585"/>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923" name="【庁舎】&#10;一人当たり面積最小値テキスト"/>
        <xdr:cNvSpPr txBox="1"/>
      </xdr:nvSpPr>
      <xdr:spPr>
        <a:xfrm>
          <a:off x="19989800"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924" name="直線コネクタ 923"/>
        <xdr:cNvCxnSpPr/>
      </xdr:nvCxnSpPr>
      <xdr:spPr>
        <a:xfrm>
          <a:off x="19881850" y="17952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66312</xdr:rowOff>
    </xdr:from>
    <xdr:ext cx="469744" cy="259045"/>
    <xdr:sp macro="" textlink="">
      <xdr:nvSpPr>
        <xdr:cNvPr id="925" name="【庁舎】&#10;一人当たり面積最大値テキスト"/>
        <xdr:cNvSpPr txBox="1"/>
      </xdr:nvSpPr>
      <xdr:spPr>
        <a:xfrm>
          <a:off x="19989800" y="1663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119635</xdr:rowOff>
    </xdr:from>
    <xdr:to>
      <xdr:col>116</xdr:col>
      <xdr:colOff>152400</xdr:colOff>
      <xdr:row>101</xdr:row>
      <xdr:rowOff>119635</xdr:rowOff>
    </xdr:to>
    <xdr:cxnSp macro="">
      <xdr:nvCxnSpPr>
        <xdr:cNvPr id="926" name="直線コネクタ 925"/>
        <xdr:cNvCxnSpPr/>
      </xdr:nvCxnSpPr>
      <xdr:spPr>
        <a:xfrm>
          <a:off x="19881850" y="16864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84853</xdr:rowOff>
    </xdr:from>
    <xdr:ext cx="469744" cy="259045"/>
    <xdr:sp macro="" textlink="">
      <xdr:nvSpPr>
        <xdr:cNvPr id="927" name="【庁舎】&#10;一人当たり面積平均値テキスト"/>
        <xdr:cNvSpPr txBox="1"/>
      </xdr:nvSpPr>
      <xdr:spPr>
        <a:xfrm>
          <a:off x="19989800" y="17172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8" name="フローチャート: 判断 927"/>
        <xdr:cNvSpPr/>
      </xdr:nvSpPr>
      <xdr:spPr>
        <a:xfrm>
          <a:off x="19900900" y="173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61976</xdr:rowOff>
    </xdr:from>
    <xdr:to>
      <xdr:col>112</xdr:col>
      <xdr:colOff>38100</xdr:colOff>
      <xdr:row>104</xdr:row>
      <xdr:rowOff>163576</xdr:rowOff>
    </xdr:to>
    <xdr:sp macro="" textlink="">
      <xdr:nvSpPr>
        <xdr:cNvPr id="929" name="フローチャート: 判断 928"/>
        <xdr:cNvSpPr/>
      </xdr:nvSpPr>
      <xdr:spPr>
        <a:xfrm>
          <a:off x="19157950" y="173212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77978</xdr:rowOff>
    </xdr:from>
    <xdr:to>
      <xdr:col>107</xdr:col>
      <xdr:colOff>101600</xdr:colOff>
      <xdr:row>106</xdr:row>
      <xdr:rowOff>8128</xdr:rowOff>
    </xdr:to>
    <xdr:sp macro="" textlink="">
      <xdr:nvSpPr>
        <xdr:cNvPr id="930" name="フローチャート: 判断 929"/>
        <xdr:cNvSpPr/>
      </xdr:nvSpPr>
      <xdr:spPr>
        <a:xfrm>
          <a:off x="1834515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31" name="フローチャート: 判断 930"/>
        <xdr:cNvSpPr/>
      </xdr:nvSpPr>
      <xdr:spPr>
        <a:xfrm>
          <a:off x="175514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32" name="フローチャート: 判断 931"/>
        <xdr:cNvSpPr/>
      </xdr:nvSpPr>
      <xdr:spPr>
        <a:xfrm>
          <a:off x="1675765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938" name="楕円 937"/>
        <xdr:cNvSpPr/>
      </xdr:nvSpPr>
      <xdr:spPr>
        <a:xfrm>
          <a:off x="199009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122699</xdr:rowOff>
    </xdr:from>
    <xdr:ext cx="469744" cy="259045"/>
    <xdr:sp macro="" textlink="">
      <xdr:nvSpPr>
        <xdr:cNvPr id="939" name="【庁舎】&#10;一人当たり面積該当値テキスト"/>
        <xdr:cNvSpPr txBox="1"/>
      </xdr:nvSpPr>
      <xdr:spPr>
        <a:xfrm>
          <a:off x="19989800" y="1772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940" name="楕円 939"/>
        <xdr:cNvSpPr/>
      </xdr:nvSpPr>
      <xdr:spPr>
        <a:xfrm>
          <a:off x="19157950" y="17751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28194</xdr:rowOff>
    </xdr:to>
    <xdr:cxnSp macro="">
      <xdr:nvCxnSpPr>
        <xdr:cNvPr id="941" name="直線コネクタ 940"/>
        <xdr:cNvCxnSpPr/>
      </xdr:nvCxnSpPr>
      <xdr:spPr>
        <a:xfrm flipV="1">
          <a:off x="19202400" y="17797272"/>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42" name="楕円 941"/>
        <xdr:cNvSpPr/>
      </xdr:nvSpPr>
      <xdr:spPr>
        <a:xfrm>
          <a:off x="1834515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107</xdr:row>
      <xdr:rowOff>28194</xdr:rowOff>
    </xdr:to>
    <xdr:cxnSp macro="">
      <xdr:nvCxnSpPr>
        <xdr:cNvPr id="943" name="直線コネクタ 942"/>
        <xdr:cNvCxnSpPr/>
      </xdr:nvCxnSpPr>
      <xdr:spPr>
        <a:xfrm>
          <a:off x="18395950" y="17605248"/>
          <a:ext cx="80645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80263</xdr:rowOff>
    </xdr:from>
    <xdr:to>
      <xdr:col>102</xdr:col>
      <xdr:colOff>165100</xdr:colOff>
      <xdr:row>109</xdr:row>
      <xdr:rowOff>10413</xdr:rowOff>
    </xdr:to>
    <xdr:sp macro="" textlink="">
      <xdr:nvSpPr>
        <xdr:cNvPr id="944" name="楕円 943"/>
        <xdr:cNvSpPr/>
      </xdr:nvSpPr>
      <xdr:spPr>
        <a:xfrm>
          <a:off x="175514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108</xdr:row>
      <xdr:rowOff>131063</xdr:rowOff>
    </xdr:to>
    <xdr:cxnSp macro="">
      <xdr:nvCxnSpPr>
        <xdr:cNvPr id="945" name="直線コネクタ 944"/>
        <xdr:cNvCxnSpPr/>
      </xdr:nvCxnSpPr>
      <xdr:spPr>
        <a:xfrm flipV="1">
          <a:off x="17602200" y="17605248"/>
          <a:ext cx="793750" cy="4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43687</xdr:rowOff>
    </xdr:from>
    <xdr:to>
      <xdr:col>98</xdr:col>
      <xdr:colOff>38100</xdr:colOff>
      <xdr:row>108</xdr:row>
      <xdr:rowOff>145287</xdr:rowOff>
    </xdr:to>
    <xdr:sp macro="" textlink="">
      <xdr:nvSpPr>
        <xdr:cNvPr id="946" name="楕円 945"/>
        <xdr:cNvSpPr/>
      </xdr:nvSpPr>
      <xdr:spPr>
        <a:xfrm>
          <a:off x="16757650" y="179887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94487</xdr:rowOff>
    </xdr:from>
    <xdr:to>
      <xdr:col>102</xdr:col>
      <xdr:colOff>114300</xdr:colOff>
      <xdr:row>108</xdr:row>
      <xdr:rowOff>131063</xdr:rowOff>
    </xdr:to>
    <xdr:cxnSp macro="">
      <xdr:nvCxnSpPr>
        <xdr:cNvPr id="947" name="直線コネクタ 946"/>
        <xdr:cNvCxnSpPr/>
      </xdr:nvCxnSpPr>
      <xdr:spPr>
        <a:xfrm>
          <a:off x="16802100" y="18039587"/>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8653</xdr:rowOff>
    </xdr:from>
    <xdr:ext cx="469744" cy="259045"/>
    <xdr:sp macro="" textlink="">
      <xdr:nvSpPr>
        <xdr:cNvPr id="948" name="n_1aveValue【庁舎】&#10;一人当たり面積"/>
        <xdr:cNvSpPr txBox="1"/>
      </xdr:nvSpPr>
      <xdr:spPr>
        <a:xfrm>
          <a:off x="189802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949" name="n_2aveValue【庁舎】&#10;一人当たり面積"/>
        <xdr:cNvSpPr txBox="1"/>
      </xdr:nvSpPr>
      <xdr:spPr>
        <a:xfrm>
          <a:off x="181801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950" name="n_3aveValue【庁舎】&#10;一人当たり面積"/>
        <xdr:cNvSpPr txBox="1"/>
      </xdr:nvSpPr>
      <xdr:spPr>
        <a:xfrm>
          <a:off x="1738637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51" name="n_4aveValue【庁舎】&#10;一人当たり面積"/>
        <xdr:cNvSpPr txBox="1"/>
      </xdr:nvSpPr>
      <xdr:spPr>
        <a:xfrm>
          <a:off x="165926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952" name="n_1mainValue【庁舎】&#10;一人当たり面積"/>
        <xdr:cNvSpPr txBox="1"/>
      </xdr:nvSpPr>
      <xdr:spPr>
        <a:xfrm>
          <a:off x="18980227" y="1784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53" name="n_2mainValue【庁舎】&#10;一人当たり面積"/>
        <xdr:cNvSpPr txBox="1"/>
      </xdr:nvSpPr>
      <xdr:spPr>
        <a:xfrm>
          <a:off x="1818012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1540</xdr:rowOff>
    </xdr:from>
    <xdr:ext cx="469744" cy="259045"/>
    <xdr:sp macro="" textlink="">
      <xdr:nvSpPr>
        <xdr:cNvPr id="954" name="n_3mainValue【庁舎】&#10;一人当たり面積"/>
        <xdr:cNvSpPr txBox="1"/>
      </xdr:nvSpPr>
      <xdr:spPr>
        <a:xfrm>
          <a:off x="1738637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136414</xdr:rowOff>
    </xdr:from>
    <xdr:ext cx="469744" cy="259045"/>
    <xdr:sp macro="" textlink="">
      <xdr:nvSpPr>
        <xdr:cNvPr id="955" name="n_4mainValue【庁舎】&#10;一人当たり面積"/>
        <xdr:cNvSpPr txBox="1"/>
      </xdr:nvSpPr>
      <xdr:spPr>
        <a:xfrm>
          <a:off x="16592627"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ほとんどの類型において、有形固定資産減価償却率は類似団体平均より上回っており、全体的な老朽化の進捗が見られる。そのような状況下で良好な数値を示しているのが、消防施設及び庁舎である。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各分署の建替え工事がおおむね完了したことにより、良好な数値を維持しているものの、老朽化著しい消防施設が２カ所残っており、また消防庁舎についても部分改修を要する時期が到来している。消防行政は人命に直結する業務であることを踏まえ、良好な状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を維持していく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年度に新庁舎が完成し、供用が開始されたことによる。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特に類似団体平均から乖離しているのが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平成初期に建設した総合体育館について耐用年数経過時期が到来しており、計画的な長寿命化を図る必要がある。保健センターについては本市の衛生行政の拠点であることから、今後の方向性を検討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はすべて類似団体平均を下回っており、他市と比較して保有施設のスリム化が図られていると考えられる。このことが施設の維持管理費の削減につながるよう、引き続き各施設におけるコスト削減を推進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64462977</v>
      </c>
      <c r="BO4" s="407"/>
      <c r="BP4" s="407"/>
      <c r="BQ4" s="407"/>
      <c r="BR4" s="407"/>
      <c r="BS4" s="407"/>
      <c r="BT4" s="407"/>
      <c r="BU4" s="408"/>
      <c r="BV4" s="406">
        <v>62640544</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11.7</v>
      </c>
      <c r="CU4" s="413"/>
      <c r="CV4" s="413"/>
      <c r="CW4" s="413"/>
      <c r="CX4" s="413"/>
      <c r="CY4" s="413"/>
      <c r="CZ4" s="413"/>
      <c r="DA4" s="414"/>
      <c r="DB4" s="412">
        <v>18.7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60012625</v>
      </c>
      <c r="BO5" s="444"/>
      <c r="BP5" s="444"/>
      <c r="BQ5" s="444"/>
      <c r="BR5" s="444"/>
      <c r="BS5" s="444"/>
      <c r="BT5" s="444"/>
      <c r="BU5" s="445"/>
      <c r="BV5" s="443">
        <v>55172334</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87.9</v>
      </c>
      <c r="CU5" s="441"/>
      <c r="CV5" s="441"/>
      <c r="CW5" s="441"/>
      <c r="CX5" s="441"/>
      <c r="CY5" s="441"/>
      <c r="CZ5" s="441"/>
      <c r="DA5" s="442"/>
      <c r="DB5" s="440">
        <v>82.5</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4450352</v>
      </c>
      <c r="BO6" s="444"/>
      <c r="BP6" s="444"/>
      <c r="BQ6" s="444"/>
      <c r="BR6" s="444"/>
      <c r="BS6" s="444"/>
      <c r="BT6" s="444"/>
      <c r="BU6" s="445"/>
      <c r="BV6" s="443">
        <v>7468210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87.9</v>
      </c>
      <c r="CU6" s="481"/>
      <c r="CV6" s="481"/>
      <c r="CW6" s="481"/>
      <c r="CX6" s="481"/>
      <c r="CY6" s="481"/>
      <c r="CZ6" s="481"/>
      <c r="DA6" s="482"/>
      <c r="DB6" s="480">
        <v>87.3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762712</v>
      </c>
      <c r="BO7" s="444"/>
      <c r="BP7" s="444"/>
      <c r="BQ7" s="444"/>
      <c r="BR7" s="444"/>
      <c r="BS7" s="444"/>
      <c r="BT7" s="444"/>
      <c r="BU7" s="445"/>
      <c r="BV7" s="443">
        <v>1500190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31493050</v>
      </c>
      <c r="CU7" s="444"/>
      <c r="CV7" s="444"/>
      <c r="CW7" s="444"/>
      <c r="CX7" s="444"/>
      <c r="CY7" s="444"/>
      <c r="CZ7" s="444"/>
      <c r="DA7" s="445"/>
      <c r="DB7" s="443">
        <v>31884471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103</v>
      </c>
      <c r="AV8" s="476"/>
      <c r="AW8" s="476"/>
      <c r="AX8" s="476"/>
      <c r="AY8" s="477" t="s">
        <v>111</v>
      </c>
      <c r="AZ8" s="478"/>
      <c r="BA8" s="478"/>
      <c r="BB8" s="478"/>
      <c r="BC8" s="478"/>
      <c r="BD8" s="478"/>
      <c r="BE8" s="478"/>
      <c r="BF8" s="478"/>
      <c r="BG8" s="478"/>
      <c r="BH8" s="478"/>
      <c r="BI8" s="478"/>
      <c r="BJ8" s="478"/>
      <c r="BK8" s="478"/>
      <c r="BL8" s="478"/>
      <c r="BM8" s="479"/>
      <c r="BN8" s="443">
        <v>3687640</v>
      </c>
      <c r="BO8" s="444"/>
      <c r="BP8" s="444"/>
      <c r="BQ8" s="444"/>
      <c r="BR8" s="444"/>
      <c r="BS8" s="444"/>
      <c r="BT8" s="444"/>
      <c r="BU8" s="445"/>
      <c r="BV8" s="443">
        <v>5968020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0.73</v>
      </c>
      <c r="CU8" s="484"/>
      <c r="CV8" s="484"/>
      <c r="CW8" s="484"/>
      <c r="CX8" s="484"/>
      <c r="CY8" s="484"/>
      <c r="CZ8" s="484"/>
      <c r="DA8" s="485"/>
      <c r="DB8" s="483">
        <v>0.75</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141268</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-2280380</v>
      </c>
      <c r="BO9" s="444"/>
      <c r="BP9" s="444"/>
      <c r="BQ9" s="444"/>
      <c r="BR9" s="444"/>
      <c r="BS9" s="444"/>
      <c r="BT9" s="444"/>
      <c r="BU9" s="445"/>
      <c r="BV9" s="443">
        <v>2959654</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7.6</v>
      </c>
      <c r="CU9" s="441"/>
      <c r="CV9" s="441"/>
      <c r="CW9" s="441"/>
      <c r="CX9" s="441"/>
      <c r="CY9" s="441"/>
      <c r="CZ9" s="441"/>
      <c r="DA9" s="442"/>
      <c r="DB9" s="440">
        <v>7.4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143811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117</v>
      </c>
      <c r="AV10" s="476"/>
      <c r="AW10" s="476"/>
      <c r="AX10" s="476"/>
      <c r="AY10" s="477" t="s">
        <v>122</v>
      </c>
      <c r="AZ10" s="478"/>
      <c r="BA10" s="478"/>
      <c r="BB10" s="478"/>
      <c r="BC10" s="478"/>
      <c r="BD10" s="478"/>
      <c r="BE10" s="478"/>
      <c r="BF10" s="478"/>
      <c r="BG10" s="478"/>
      <c r="BH10" s="478"/>
      <c r="BI10" s="478"/>
      <c r="BJ10" s="478"/>
      <c r="BK10" s="478"/>
      <c r="BL10" s="478"/>
      <c r="BM10" s="479"/>
      <c r="BN10" s="443">
        <v>2545653</v>
      </c>
      <c r="BO10" s="444"/>
      <c r="BP10" s="444"/>
      <c r="BQ10" s="444"/>
      <c r="BR10" s="444"/>
      <c r="BS10" s="444"/>
      <c r="BT10" s="444"/>
      <c r="BU10" s="445"/>
      <c r="BV10" s="443">
        <v>1616642</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141681</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103</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622201</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138333</v>
      </c>
      <c r="S13" s="528"/>
      <c r="T13" s="528"/>
      <c r="U13" s="528"/>
      <c r="V13" s="529"/>
      <c r="W13" s="459" t="s">
        <v>141</v>
      </c>
      <c r="X13" s="460"/>
      <c r="Y13" s="460"/>
      <c r="Z13" s="460"/>
      <c r="AA13" s="460"/>
      <c r="AB13" s="450"/>
      <c r="AC13" s="494">
        <v>5070</v>
      </c>
      <c r="AD13" s="495"/>
      <c r="AE13" s="495"/>
      <c r="AF13" s="495"/>
      <c r="AG13" s="537"/>
      <c r="AH13" s="494">
        <v>5446</v>
      </c>
      <c r="AI13" s="495"/>
      <c r="AJ13" s="495"/>
      <c r="AK13" s="495"/>
      <c r="AL13" s="496"/>
      <c r="AM13" s="472" t="s">
        <v>142</v>
      </c>
      <c r="AN13" s="473"/>
      <c r="AO13" s="473"/>
      <c r="AP13" s="473"/>
      <c r="AQ13" s="473"/>
      <c r="AR13" s="473"/>
      <c r="AS13" s="473"/>
      <c r="AT13" s="474"/>
      <c r="AU13" s="475" t="s">
        <v>107</v>
      </c>
      <c r="AV13" s="476"/>
      <c r="AW13" s="476"/>
      <c r="AX13" s="476"/>
      <c r="AY13" s="477" t="s">
        <v>143</v>
      </c>
      <c r="AZ13" s="478"/>
      <c r="BA13" s="478"/>
      <c r="BB13" s="478"/>
      <c r="BC13" s="478"/>
      <c r="BD13" s="478"/>
      <c r="BE13" s="478"/>
      <c r="BF13" s="478"/>
      <c r="BG13" s="478"/>
      <c r="BH13" s="478"/>
      <c r="BI13" s="478"/>
      <c r="BJ13" s="478"/>
      <c r="BK13" s="478"/>
      <c r="BL13" s="478"/>
      <c r="BM13" s="479"/>
      <c r="BN13" s="443">
        <v>265273</v>
      </c>
      <c r="BO13" s="444"/>
      <c r="BP13" s="444"/>
      <c r="BQ13" s="444"/>
      <c r="BR13" s="444"/>
      <c r="BS13" s="444"/>
      <c r="BT13" s="444"/>
      <c r="BU13" s="445"/>
      <c r="BV13" s="443">
        <v>3954095</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-2</v>
      </c>
      <c r="CU13" s="441"/>
      <c r="CV13" s="441"/>
      <c r="CW13" s="441"/>
      <c r="CX13" s="441"/>
      <c r="CY13" s="441"/>
      <c r="CZ13" s="441"/>
      <c r="DA13" s="442"/>
      <c r="DB13" s="440">
        <v>-1.7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142383</v>
      </c>
      <c r="S14" s="528"/>
      <c r="T14" s="528"/>
      <c r="U14" s="528"/>
      <c r="V14" s="529"/>
      <c r="W14" s="433"/>
      <c r="X14" s="434"/>
      <c r="Y14" s="434"/>
      <c r="Z14" s="434"/>
      <c r="AA14" s="434"/>
      <c r="AB14" s="423"/>
      <c r="AC14" s="530">
        <v>7.6</v>
      </c>
      <c r="AD14" s="531"/>
      <c r="AE14" s="531"/>
      <c r="AF14" s="531"/>
      <c r="AG14" s="532"/>
      <c r="AH14" s="530">
        <v>8.1999999999999993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147</v>
      </c>
      <c r="N15" s="535"/>
      <c r="O15" s="535"/>
      <c r="P15" s="535"/>
      <c r="Q15" s="536"/>
      <c r="R15" s="527">
        <v>139203</v>
      </c>
      <c r="S15" s="528"/>
      <c r="T15" s="528"/>
      <c r="U15" s="528"/>
      <c r="V15" s="529"/>
      <c r="W15" s="459" t="s">
        <v>148</v>
      </c>
      <c r="X15" s="460"/>
      <c r="Y15" s="460"/>
      <c r="Z15" s="460"/>
      <c r="AA15" s="460"/>
      <c r="AB15" s="450"/>
      <c r="AC15" s="494">
        <v>19588</v>
      </c>
      <c r="AD15" s="495"/>
      <c r="AE15" s="495"/>
      <c r="AF15" s="495"/>
      <c r="AG15" s="537"/>
      <c r="AH15" s="494">
        <v>20364</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18380948</v>
      </c>
      <c r="BO15" s="407"/>
      <c r="BP15" s="407"/>
      <c r="BQ15" s="407"/>
      <c r="BR15" s="407"/>
      <c r="BS15" s="407"/>
      <c r="BT15" s="407"/>
      <c r="BU15" s="408"/>
      <c r="BV15" s="406">
        <v>17641538</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29.2</v>
      </c>
      <c r="AD16" s="531"/>
      <c r="AE16" s="531"/>
      <c r="AF16" s="531"/>
      <c r="AG16" s="532"/>
      <c r="AH16" s="530">
        <v>30.6</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25857098</v>
      </c>
      <c r="BO16" s="444"/>
      <c r="BP16" s="444"/>
      <c r="BQ16" s="444"/>
      <c r="BR16" s="444"/>
      <c r="BS16" s="444"/>
      <c r="BT16" s="444"/>
      <c r="BU16" s="445"/>
      <c r="BV16" s="443">
        <v>24777578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42343</v>
      </c>
      <c r="AD17" s="495"/>
      <c r="AE17" s="495"/>
      <c r="AF17" s="495"/>
      <c r="AG17" s="537"/>
      <c r="AH17" s="494">
        <v>40708</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23243302</v>
      </c>
      <c r="BO17" s="444"/>
      <c r="BP17" s="444"/>
      <c r="BQ17" s="444"/>
      <c r="BR17" s="444"/>
      <c r="BS17" s="444"/>
      <c r="BT17" s="444"/>
      <c r="BU17" s="445"/>
      <c r="BV17" s="443">
        <v>22241789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8" t="s">
        <v>158</v>
      </c>
      <c r="C18" s="486"/>
      <c r="D18" s="486"/>
      <c r="E18" s="569"/>
      <c r="F18" s="569"/>
      <c r="G18" s="569"/>
      <c r="H18" s="569"/>
      <c r="I18" s="569"/>
      <c r="J18" s="569"/>
      <c r="K18" s="569"/>
      <c r="L18" s="570">
        <v>138.37</v>
      </c>
      <c r="M18" s="570"/>
      <c r="N18" s="570"/>
      <c r="O18" s="570"/>
      <c r="P18" s="570"/>
      <c r="Q18" s="570"/>
      <c r="R18" s="571"/>
      <c r="S18" s="571"/>
      <c r="T18" s="571"/>
      <c r="U18" s="571"/>
      <c r="V18" s="572"/>
      <c r="W18" s="461"/>
      <c r="X18" s="462"/>
      <c r="Y18" s="462"/>
      <c r="Z18" s="462"/>
      <c r="AA18" s="462"/>
      <c r="AB18" s="453"/>
      <c r="AC18" s="573">
        <v>63.2</v>
      </c>
      <c r="AD18" s="574"/>
      <c r="AE18" s="574"/>
      <c r="AF18" s="574"/>
      <c r="AG18" s="575"/>
      <c r="AH18" s="573">
        <v>61.2</v>
      </c>
      <c r="AI18" s="574"/>
      <c r="AJ18" s="574"/>
      <c r="AK18" s="574"/>
      <c r="AL18" s="576"/>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27939891</v>
      </c>
      <c r="BO18" s="444"/>
      <c r="BP18" s="444"/>
      <c r="BQ18" s="444"/>
      <c r="BR18" s="444"/>
      <c r="BS18" s="444"/>
      <c r="BT18" s="444"/>
      <c r="BU18" s="445"/>
      <c r="BV18" s="443">
        <v>26789721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8" t="s">
        <v>160</v>
      </c>
      <c r="C19" s="486"/>
      <c r="D19" s="486"/>
      <c r="E19" s="569"/>
      <c r="F19" s="569"/>
      <c r="G19" s="569"/>
      <c r="H19" s="569"/>
      <c r="I19" s="569"/>
      <c r="J19" s="569"/>
      <c r="K19" s="569"/>
      <c r="L19" s="577">
        <v>1021</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42387409</v>
      </c>
      <c r="BO19" s="444"/>
      <c r="BP19" s="444"/>
      <c r="BQ19" s="444"/>
      <c r="BR19" s="444"/>
      <c r="BS19" s="444"/>
      <c r="BT19" s="444"/>
      <c r="BU19" s="445"/>
      <c r="BV19" s="443">
        <v>40854406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8" t="s">
        <v>162</v>
      </c>
      <c r="C20" s="486"/>
      <c r="D20" s="486"/>
      <c r="E20" s="569"/>
      <c r="F20" s="569"/>
      <c r="G20" s="569"/>
      <c r="H20" s="569"/>
      <c r="I20" s="569"/>
      <c r="J20" s="569"/>
      <c r="K20" s="569"/>
      <c r="L20" s="577">
        <v>55854</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46511063</v>
      </c>
      <c r="BO22" s="407"/>
      <c r="BP22" s="407"/>
      <c r="BQ22" s="407"/>
      <c r="BR22" s="407"/>
      <c r="BS22" s="407"/>
      <c r="BT22" s="407"/>
      <c r="BU22" s="408"/>
      <c r="BV22" s="406">
        <v>47582818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39563377</v>
      </c>
      <c r="BO23" s="444"/>
      <c r="BP23" s="444"/>
      <c r="BQ23" s="444"/>
      <c r="BR23" s="444"/>
      <c r="BS23" s="444"/>
      <c r="BT23" s="444"/>
      <c r="BU23" s="445"/>
      <c r="BV23" s="443">
        <v>41537658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9100</v>
      </c>
      <c r="R24" s="495"/>
      <c r="S24" s="495"/>
      <c r="T24" s="495"/>
      <c r="U24" s="495"/>
      <c r="V24" s="537"/>
      <c r="W24" s="589"/>
      <c r="X24" s="590"/>
      <c r="Y24" s="591"/>
      <c r="Z24" s="493" t="s">
        <v>173</v>
      </c>
      <c r="AA24" s="473"/>
      <c r="AB24" s="473"/>
      <c r="AC24" s="473"/>
      <c r="AD24" s="473"/>
      <c r="AE24" s="473"/>
      <c r="AF24" s="473"/>
      <c r="AG24" s="474"/>
      <c r="AH24" s="494">
        <v>919</v>
      </c>
      <c r="AI24" s="495"/>
      <c r="AJ24" s="495"/>
      <c r="AK24" s="495"/>
      <c r="AL24" s="537"/>
      <c r="AM24" s="494">
        <v>2950909</v>
      </c>
      <c r="AN24" s="495"/>
      <c r="AO24" s="495"/>
      <c r="AP24" s="495"/>
      <c r="AQ24" s="495"/>
      <c r="AR24" s="537"/>
      <c r="AS24" s="494">
        <v>3211</v>
      </c>
      <c r="AT24" s="495"/>
      <c r="AU24" s="495"/>
      <c r="AV24" s="495"/>
      <c r="AW24" s="495"/>
      <c r="AX24" s="496"/>
      <c r="AY24" s="562" t="s">
        <v>174</v>
      </c>
      <c r="AZ24" s="563"/>
      <c r="BA24" s="563"/>
      <c r="BB24" s="563"/>
      <c r="BC24" s="563"/>
      <c r="BD24" s="563"/>
      <c r="BE24" s="563"/>
      <c r="BF24" s="563"/>
      <c r="BG24" s="563"/>
      <c r="BH24" s="563"/>
      <c r="BI24" s="563"/>
      <c r="BJ24" s="563"/>
      <c r="BK24" s="563"/>
      <c r="BL24" s="563"/>
      <c r="BM24" s="564"/>
      <c r="BN24" s="443">
        <v>30830463</v>
      </c>
      <c r="BO24" s="444"/>
      <c r="BP24" s="444"/>
      <c r="BQ24" s="444"/>
      <c r="BR24" s="444"/>
      <c r="BS24" s="444"/>
      <c r="BT24" s="444"/>
      <c r="BU24" s="445"/>
      <c r="BV24" s="443">
        <v>30701479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7550</v>
      </c>
      <c r="R25" s="495"/>
      <c r="S25" s="495"/>
      <c r="T25" s="495"/>
      <c r="U25" s="495"/>
      <c r="V25" s="537"/>
      <c r="W25" s="589"/>
      <c r="X25" s="590"/>
      <c r="Y25" s="591"/>
      <c r="Z25" s="493" t="s">
        <v>176</v>
      </c>
      <c r="AA25" s="473"/>
      <c r="AB25" s="473"/>
      <c r="AC25" s="473"/>
      <c r="AD25" s="473"/>
      <c r="AE25" s="473"/>
      <c r="AF25" s="473"/>
      <c r="AG25" s="474"/>
      <c r="AH25" s="494">
        <v>222</v>
      </c>
      <c r="AI25" s="495"/>
      <c r="AJ25" s="495"/>
      <c r="AK25" s="495"/>
      <c r="AL25" s="537"/>
      <c r="AM25" s="494">
        <v>679764</v>
      </c>
      <c r="AN25" s="495"/>
      <c r="AO25" s="495"/>
      <c r="AP25" s="495"/>
      <c r="AQ25" s="495"/>
      <c r="AR25" s="537"/>
      <c r="AS25" s="494">
        <v>3062</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26585803</v>
      </c>
      <c r="BO25" s="407"/>
      <c r="BP25" s="407"/>
      <c r="BQ25" s="407"/>
      <c r="BR25" s="407"/>
      <c r="BS25" s="407"/>
      <c r="BT25" s="407"/>
      <c r="BU25" s="408"/>
      <c r="BV25" s="406">
        <v>28906377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178</v>
      </c>
      <c r="F26" s="473"/>
      <c r="G26" s="473"/>
      <c r="H26" s="473"/>
      <c r="I26" s="473"/>
      <c r="J26" s="473"/>
      <c r="K26" s="474"/>
      <c r="L26" s="494">
        <v>1</v>
      </c>
      <c r="M26" s="495"/>
      <c r="N26" s="495"/>
      <c r="O26" s="495"/>
      <c r="P26" s="537"/>
      <c r="Q26" s="494">
        <v>6830</v>
      </c>
      <c r="R26" s="495"/>
      <c r="S26" s="495"/>
      <c r="T26" s="495"/>
      <c r="U26" s="495"/>
      <c r="V26" s="537"/>
      <c r="W26" s="589"/>
      <c r="X26" s="590"/>
      <c r="Y26" s="591"/>
      <c r="Z26" s="493" t="s">
        <v>179</v>
      </c>
      <c r="AA26" s="595"/>
      <c r="AB26" s="595"/>
      <c r="AC26" s="595"/>
      <c r="AD26" s="595"/>
      <c r="AE26" s="595"/>
      <c r="AF26" s="595"/>
      <c r="AG26" s="596"/>
      <c r="AH26" s="494">
        <v>18</v>
      </c>
      <c r="AI26" s="495"/>
      <c r="AJ26" s="495"/>
      <c r="AK26" s="495"/>
      <c r="AL26" s="537"/>
      <c r="AM26" s="494">
        <v>59814</v>
      </c>
      <c r="AN26" s="495"/>
      <c r="AO26" s="495"/>
      <c r="AP26" s="495"/>
      <c r="AQ26" s="495"/>
      <c r="AR26" s="537"/>
      <c r="AS26" s="494">
        <v>3323</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v>62300</v>
      </c>
      <c r="BO26" s="444"/>
      <c r="BP26" s="444"/>
      <c r="BQ26" s="444"/>
      <c r="BR26" s="444"/>
      <c r="BS26" s="444"/>
      <c r="BT26" s="444"/>
      <c r="BU26" s="445"/>
      <c r="BV26" s="443">
        <v>62300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181</v>
      </c>
      <c r="F27" s="473"/>
      <c r="G27" s="473"/>
      <c r="H27" s="473"/>
      <c r="I27" s="473"/>
      <c r="J27" s="473"/>
      <c r="K27" s="474"/>
      <c r="L27" s="494">
        <v>1</v>
      </c>
      <c r="M27" s="495"/>
      <c r="N27" s="495"/>
      <c r="O27" s="495"/>
      <c r="P27" s="537"/>
      <c r="Q27" s="494">
        <v>4920</v>
      </c>
      <c r="R27" s="495"/>
      <c r="S27" s="495"/>
      <c r="T27" s="495"/>
      <c r="U27" s="495"/>
      <c r="V27" s="537"/>
      <c r="W27" s="589"/>
      <c r="X27" s="590"/>
      <c r="Y27" s="591"/>
      <c r="Z27" s="493" t="s">
        <v>182</v>
      </c>
      <c r="AA27" s="473"/>
      <c r="AB27" s="473"/>
      <c r="AC27" s="473"/>
      <c r="AD27" s="473"/>
      <c r="AE27" s="473"/>
      <c r="AF27" s="473"/>
      <c r="AG27" s="474"/>
      <c r="AH27" s="494">
        <v>63</v>
      </c>
      <c r="AI27" s="495"/>
      <c r="AJ27" s="495"/>
      <c r="AK27" s="495"/>
      <c r="AL27" s="537"/>
      <c r="AM27" s="494">
        <v>183575</v>
      </c>
      <c r="AN27" s="495"/>
      <c r="AO27" s="495"/>
      <c r="AP27" s="495"/>
      <c r="AQ27" s="495"/>
      <c r="AR27" s="537"/>
      <c r="AS27" s="494">
        <v>2914</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5">
        <v>1487000</v>
      </c>
      <c r="BO27" s="566"/>
      <c r="BP27" s="566"/>
      <c r="BQ27" s="566"/>
      <c r="BR27" s="566"/>
      <c r="BS27" s="566"/>
      <c r="BT27" s="566"/>
      <c r="BU27" s="567"/>
      <c r="BV27" s="565">
        <v>1487000</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184</v>
      </c>
      <c r="F28" s="473"/>
      <c r="G28" s="473"/>
      <c r="H28" s="473"/>
      <c r="I28" s="473"/>
      <c r="J28" s="473"/>
      <c r="K28" s="474"/>
      <c r="L28" s="494">
        <v>1</v>
      </c>
      <c r="M28" s="495"/>
      <c r="N28" s="495"/>
      <c r="O28" s="495"/>
      <c r="P28" s="537"/>
      <c r="Q28" s="494">
        <v>4280</v>
      </c>
      <c r="R28" s="495"/>
      <c r="S28" s="495"/>
      <c r="T28" s="495"/>
      <c r="U28" s="495"/>
      <c r="V28" s="537"/>
      <c r="W28" s="589"/>
      <c r="X28" s="590"/>
      <c r="Y28" s="591"/>
      <c r="Z28" s="493" t="s">
        <v>185</v>
      </c>
      <c r="AA28" s="473"/>
      <c r="AB28" s="473"/>
      <c r="AC28" s="473"/>
      <c r="AD28" s="473"/>
      <c r="AE28" s="473"/>
      <c r="AF28" s="473"/>
      <c r="AG28" s="474"/>
      <c r="AH28" s="494" t="s">
        <v>186</v>
      </c>
      <c r="AI28" s="495"/>
      <c r="AJ28" s="495"/>
      <c r="AK28" s="495"/>
      <c r="AL28" s="537"/>
      <c r="AM28" s="494" t="s">
        <v>187</v>
      </c>
      <c r="AN28" s="495"/>
      <c r="AO28" s="495"/>
      <c r="AP28" s="495"/>
      <c r="AQ28" s="495"/>
      <c r="AR28" s="537"/>
      <c r="AS28" s="494" t="s">
        <v>131</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15863589</v>
      </c>
      <c r="BO28" s="407"/>
      <c r="BP28" s="407"/>
      <c r="BQ28" s="407"/>
      <c r="BR28" s="407"/>
      <c r="BS28" s="407"/>
      <c r="BT28" s="407"/>
      <c r="BU28" s="408"/>
      <c r="BV28" s="406">
        <v>13317936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22</v>
      </c>
      <c r="M29" s="495"/>
      <c r="N29" s="495"/>
      <c r="O29" s="495"/>
      <c r="P29" s="537"/>
      <c r="Q29" s="494">
        <v>4030</v>
      </c>
      <c r="R29" s="495"/>
      <c r="S29" s="495"/>
      <c r="T29" s="495"/>
      <c r="U29" s="495"/>
      <c r="V29" s="537"/>
      <c r="W29" s="592"/>
      <c r="X29" s="593"/>
      <c r="Y29" s="594"/>
      <c r="Z29" s="493" t="s">
        <v>190</v>
      </c>
      <c r="AA29" s="473"/>
      <c r="AB29" s="473"/>
      <c r="AC29" s="473"/>
      <c r="AD29" s="473"/>
      <c r="AE29" s="473"/>
      <c r="AF29" s="473"/>
      <c r="AG29" s="474"/>
      <c r="AH29" s="494">
        <v>982</v>
      </c>
      <c r="AI29" s="495"/>
      <c r="AJ29" s="495"/>
      <c r="AK29" s="495"/>
      <c r="AL29" s="537"/>
      <c r="AM29" s="494">
        <v>3134484</v>
      </c>
      <c r="AN29" s="495"/>
      <c r="AO29" s="495"/>
      <c r="AP29" s="495"/>
      <c r="AQ29" s="495"/>
      <c r="AR29" s="537"/>
      <c r="AS29" s="494">
        <v>3192</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1689358</v>
      </c>
      <c r="BO29" s="444"/>
      <c r="BP29" s="444"/>
      <c r="BQ29" s="444"/>
      <c r="BR29" s="444"/>
      <c r="BS29" s="444"/>
      <c r="BT29" s="444"/>
      <c r="BU29" s="445"/>
      <c r="BV29" s="443">
        <v>1684156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3">
        <v>99.1</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51</v>
      </c>
      <c r="BD30" s="563"/>
      <c r="BE30" s="563"/>
      <c r="BF30" s="563"/>
      <c r="BG30" s="563"/>
      <c r="BH30" s="563"/>
      <c r="BI30" s="563"/>
      <c r="BJ30" s="563"/>
      <c r="BK30" s="563"/>
      <c r="BL30" s="563"/>
      <c r="BM30" s="564"/>
      <c r="BN30" s="565">
        <v>10095838</v>
      </c>
      <c r="BO30" s="566"/>
      <c r="BP30" s="566"/>
      <c r="BQ30" s="566"/>
      <c r="BR30" s="566"/>
      <c r="BS30" s="566"/>
      <c r="BT30" s="566"/>
      <c r="BU30" s="567"/>
      <c r="BV30" s="565">
        <v>8644741</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201</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199</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埼玉県後期高齢者医療広域連合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深谷市土地開発公社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国済寺土地区画整理事業特別会計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IF('各会計、関係団体の財政状況及び健全化判断比率'!B31="","",'各会計、関係団体の財政状況及び健全化判断比率'!B31)</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埼玉県後期高齢者医療広域連合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深谷市地域振興財団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ふかや花園駅前土地区画整理事業特別会計</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埼玉県市町村総合事務組合</v>
      </c>
      <c r="BZ36" s="634"/>
      <c r="CA36" s="634"/>
      <c r="CB36" s="634"/>
      <c r="CC36" s="634"/>
      <c r="CD36" s="634"/>
      <c r="CE36" s="634"/>
      <c r="CF36" s="634"/>
      <c r="CG36" s="634"/>
      <c r="CH36" s="634"/>
      <c r="CI36" s="634"/>
      <c r="CJ36" s="634"/>
      <c r="CK36" s="634"/>
      <c r="CL36" s="634"/>
      <c r="CM36" s="634"/>
      <c r="CN36" s="181"/>
      <c r="CO36" s="633">
        <f t="shared" si="3"/>
        <v>18</v>
      </c>
      <c r="CP36" s="633"/>
      <c r="CQ36" s="634" t="str">
        <f>IF('各会計、関係団体の財政状況及び健全化判断比率'!BS9="","",'各会計、関係団体の財政状況及び健全化判断比率'!BS9)</f>
        <v>ふかや物産観光株式会社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埼玉県市町村総合事務組合</v>
      </c>
      <c r="BZ37" s="634"/>
      <c r="CA37" s="634"/>
      <c r="CB37" s="634"/>
      <c r="CC37" s="634"/>
      <c r="CD37" s="634"/>
      <c r="CE37" s="634"/>
      <c r="CF37" s="634"/>
      <c r="CG37" s="634"/>
      <c r="CH37" s="634"/>
      <c r="CI37" s="634"/>
      <c r="CJ37" s="634"/>
      <c r="CK37" s="634"/>
      <c r="CL37" s="634"/>
      <c r="CM37" s="634"/>
      <c r="CN37" s="181"/>
      <c r="CO37" s="633">
        <f t="shared" si="3"/>
        <v>19</v>
      </c>
      <c r="CP37" s="633"/>
      <c r="CQ37" s="634" t="str">
        <f>IF('各会計、関係団体の財政状況及び健全化判断比率'!BS10="","",'各会計、関係団体の財政状況及び健全化判断比率'!BS10)</f>
        <v>ふかやeパワー株式会社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彩の国さいたま人づくり広域連合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埼玉県都市ボートレース企業団</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大里広域市町村圏組合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大里広域市町村圏組合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r+PLFvcfE9p+ePMXXGPfV4mcvwmDgfS1Z9LttzRODeSj4MZVN+56uhDN18yhZ5MQcbDjEVDagZfI0Zo9pYRJag==" saltValue="6rRC1dg5vKHvA/4tYGaM9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19692432</v>
      </c>
      <c r="S5" s="649"/>
      <c r="T5" s="649"/>
      <c r="U5" s="649"/>
      <c r="V5" s="649"/>
      <c r="W5" s="649"/>
      <c r="X5" s="649"/>
      <c r="Y5" s="650"/>
      <c r="Z5" s="651">
        <v>30.5</v>
      </c>
      <c r="AA5" s="651"/>
      <c r="AB5" s="651"/>
      <c r="AC5" s="651"/>
      <c r="AD5" s="652">
        <v>19151525</v>
      </c>
      <c r="AE5" s="652"/>
      <c r="AF5" s="652"/>
      <c r="AG5" s="652"/>
      <c r="AH5" s="652"/>
      <c r="AI5" s="652"/>
      <c r="AJ5" s="652"/>
      <c r="AK5" s="652"/>
      <c r="AL5" s="653">
        <v>60.2</v>
      </c>
      <c r="AM5" s="654"/>
      <c r="AN5" s="654"/>
      <c r="AO5" s="655"/>
      <c r="AP5" s="645" t="s">
        <v>232</v>
      </c>
      <c r="AQ5" s="646"/>
      <c r="AR5" s="646"/>
      <c r="AS5" s="646"/>
      <c r="AT5" s="646"/>
      <c r="AU5" s="646"/>
      <c r="AV5" s="646"/>
      <c r="AW5" s="646"/>
      <c r="AX5" s="646"/>
      <c r="AY5" s="646"/>
      <c r="AZ5" s="646"/>
      <c r="BA5" s="646"/>
      <c r="BB5" s="646"/>
      <c r="BC5" s="646"/>
      <c r="BD5" s="646"/>
      <c r="BE5" s="646"/>
      <c r="BF5" s="647"/>
      <c r="BG5" s="659">
        <v>19147374</v>
      </c>
      <c r="BH5" s="660"/>
      <c r="BI5" s="660"/>
      <c r="BJ5" s="660"/>
      <c r="BK5" s="660"/>
      <c r="BL5" s="660"/>
      <c r="BM5" s="660"/>
      <c r="BN5" s="661"/>
      <c r="BO5" s="662">
        <v>97.2</v>
      </c>
      <c r="BP5" s="662"/>
      <c r="BQ5" s="662"/>
      <c r="BR5" s="662"/>
      <c r="BS5" s="663">
        <v>175019</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647548</v>
      </c>
      <c r="S6" s="660"/>
      <c r="T6" s="660"/>
      <c r="U6" s="660"/>
      <c r="V6" s="660"/>
      <c r="W6" s="660"/>
      <c r="X6" s="660"/>
      <c r="Y6" s="661"/>
      <c r="Z6" s="662">
        <v>1</v>
      </c>
      <c r="AA6" s="662"/>
      <c r="AB6" s="662"/>
      <c r="AC6" s="662"/>
      <c r="AD6" s="663">
        <v>647548</v>
      </c>
      <c r="AE6" s="663"/>
      <c r="AF6" s="663"/>
      <c r="AG6" s="663"/>
      <c r="AH6" s="663"/>
      <c r="AI6" s="663"/>
      <c r="AJ6" s="663"/>
      <c r="AK6" s="663"/>
      <c r="AL6" s="664">
        <v>2</v>
      </c>
      <c r="AM6" s="665"/>
      <c r="AN6" s="665"/>
      <c r="AO6" s="666"/>
      <c r="AP6" s="656" t="s">
        <v>237</v>
      </c>
      <c r="AQ6" s="657"/>
      <c r="AR6" s="657"/>
      <c r="AS6" s="657"/>
      <c r="AT6" s="657"/>
      <c r="AU6" s="657"/>
      <c r="AV6" s="657"/>
      <c r="AW6" s="657"/>
      <c r="AX6" s="657"/>
      <c r="AY6" s="657"/>
      <c r="AZ6" s="657"/>
      <c r="BA6" s="657"/>
      <c r="BB6" s="657"/>
      <c r="BC6" s="657"/>
      <c r="BD6" s="657"/>
      <c r="BE6" s="657"/>
      <c r="BF6" s="658"/>
      <c r="BG6" s="659">
        <v>19147374</v>
      </c>
      <c r="BH6" s="660"/>
      <c r="BI6" s="660"/>
      <c r="BJ6" s="660"/>
      <c r="BK6" s="660"/>
      <c r="BL6" s="660"/>
      <c r="BM6" s="660"/>
      <c r="BN6" s="661"/>
      <c r="BO6" s="662">
        <v>97.2</v>
      </c>
      <c r="BP6" s="662"/>
      <c r="BQ6" s="662"/>
      <c r="BR6" s="662"/>
      <c r="BS6" s="663">
        <v>175019</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287074</v>
      </c>
      <c r="CS6" s="660"/>
      <c r="CT6" s="660"/>
      <c r="CU6" s="660"/>
      <c r="CV6" s="660"/>
      <c r="CW6" s="660"/>
      <c r="CX6" s="660"/>
      <c r="CY6" s="661"/>
      <c r="CZ6" s="653">
        <v>0.5</v>
      </c>
      <c r="DA6" s="654"/>
      <c r="DB6" s="654"/>
      <c r="DC6" s="670"/>
      <c r="DD6" s="668" t="s">
        <v>131</v>
      </c>
      <c r="DE6" s="660"/>
      <c r="DF6" s="660"/>
      <c r="DG6" s="660"/>
      <c r="DH6" s="660"/>
      <c r="DI6" s="660"/>
      <c r="DJ6" s="660"/>
      <c r="DK6" s="660"/>
      <c r="DL6" s="660"/>
      <c r="DM6" s="660"/>
      <c r="DN6" s="660"/>
      <c r="DO6" s="660"/>
      <c r="DP6" s="661"/>
      <c r="DQ6" s="668">
        <v>287074</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7120</v>
      </c>
      <c r="S7" s="660"/>
      <c r="T7" s="660"/>
      <c r="U7" s="660"/>
      <c r="V7" s="660"/>
      <c r="W7" s="660"/>
      <c r="X7" s="660"/>
      <c r="Y7" s="661"/>
      <c r="Z7" s="662">
        <v>0</v>
      </c>
      <c r="AA7" s="662"/>
      <c r="AB7" s="662"/>
      <c r="AC7" s="662"/>
      <c r="AD7" s="663">
        <v>7120</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8842110</v>
      </c>
      <c r="BH7" s="660"/>
      <c r="BI7" s="660"/>
      <c r="BJ7" s="660"/>
      <c r="BK7" s="660"/>
      <c r="BL7" s="660"/>
      <c r="BM7" s="660"/>
      <c r="BN7" s="661"/>
      <c r="BO7" s="662">
        <v>44.9</v>
      </c>
      <c r="BP7" s="662"/>
      <c r="BQ7" s="662"/>
      <c r="BR7" s="662"/>
      <c r="BS7" s="663">
        <v>175019</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8559132</v>
      </c>
      <c r="CS7" s="660"/>
      <c r="CT7" s="660"/>
      <c r="CU7" s="660"/>
      <c r="CV7" s="660"/>
      <c r="CW7" s="660"/>
      <c r="CX7" s="660"/>
      <c r="CY7" s="661"/>
      <c r="CZ7" s="662">
        <v>14.3</v>
      </c>
      <c r="DA7" s="662"/>
      <c r="DB7" s="662"/>
      <c r="DC7" s="662"/>
      <c r="DD7" s="668">
        <v>40028</v>
      </c>
      <c r="DE7" s="660"/>
      <c r="DF7" s="660"/>
      <c r="DG7" s="660"/>
      <c r="DH7" s="660"/>
      <c r="DI7" s="660"/>
      <c r="DJ7" s="660"/>
      <c r="DK7" s="660"/>
      <c r="DL7" s="660"/>
      <c r="DM7" s="660"/>
      <c r="DN7" s="660"/>
      <c r="DO7" s="660"/>
      <c r="DP7" s="661"/>
      <c r="DQ7" s="668">
        <v>7577640</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102792</v>
      </c>
      <c r="S8" s="660"/>
      <c r="T8" s="660"/>
      <c r="U8" s="660"/>
      <c r="V8" s="660"/>
      <c r="W8" s="660"/>
      <c r="X8" s="660"/>
      <c r="Y8" s="661"/>
      <c r="Z8" s="662">
        <v>0.2</v>
      </c>
      <c r="AA8" s="662"/>
      <c r="AB8" s="662"/>
      <c r="AC8" s="662"/>
      <c r="AD8" s="663">
        <v>102792</v>
      </c>
      <c r="AE8" s="663"/>
      <c r="AF8" s="663"/>
      <c r="AG8" s="663"/>
      <c r="AH8" s="663"/>
      <c r="AI8" s="663"/>
      <c r="AJ8" s="663"/>
      <c r="AK8" s="663"/>
      <c r="AL8" s="664">
        <v>0.3</v>
      </c>
      <c r="AM8" s="665"/>
      <c r="AN8" s="665"/>
      <c r="AO8" s="666"/>
      <c r="AP8" s="656" t="s">
        <v>243</v>
      </c>
      <c r="AQ8" s="657"/>
      <c r="AR8" s="657"/>
      <c r="AS8" s="657"/>
      <c r="AT8" s="657"/>
      <c r="AU8" s="657"/>
      <c r="AV8" s="657"/>
      <c r="AW8" s="657"/>
      <c r="AX8" s="657"/>
      <c r="AY8" s="657"/>
      <c r="AZ8" s="657"/>
      <c r="BA8" s="657"/>
      <c r="BB8" s="657"/>
      <c r="BC8" s="657"/>
      <c r="BD8" s="657"/>
      <c r="BE8" s="657"/>
      <c r="BF8" s="658"/>
      <c r="BG8" s="659">
        <v>259059</v>
      </c>
      <c r="BH8" s="660"/>
      <c r="BI8" s="660"/>
      <c r="BJ8" s="660"/>
      <c r="BK8" s="660"/>
      <c r="BL8" s="660"/>
      <c r="BM8" s="660"/>
      <c r="BN8" s="661"/>
      <c r="BO8" s="662">
        <v>1.3</v>
      </c>
      <c r="BP8" s="662"/>
      <c r="BQ8" s="662"/>
      <c r="BR8" s="662"/>
      <c r="BS8" s="663" t="s">
        <v>131</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23302937</v>
      </c>
      <c r="CS8" s="660"/>
      <c r="CT8" s="660"/>
      <c r="CU8" s="660"/>
      <c r="CV8" s="660"/>
      <c r="CW8" s="660"/>
      <c r="CX8" s="660"/>
      <c r="CY8" s="661"/>
      <c r="CZ8" s="662">
        <v>38.799999999999997</v>
      </c>
      <c r="DA8" s="662"/>
      <c r="DB8" s="662"/>
      <c r="DC8" s="662"/>
      <c r="DD8" s="668">
        <v>149672</v>
      </c>
      <c r="DE8" s="660"/>
      <c r="DF8" s="660"/>
      <c r="DG8" s="660"/>
      <c r="DH8" s="660"/>
      <c r="DI8" s="660"/>
      <c r="DJ8" s="660"/>
      <c r="DK8" s="660"/>
      <c r="DL8" s="660"/>
      <c r="DM8" s="660"/>
      <c r="DN8" s="660"/>
      <c r="DO8" s="660"/>
      <c r="DP8" s="661"/>
      <c r="DQ8" s="668">
        <v>10370711</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80115</v>
      </c>
      <c r="S9" s="660"/>
      <c r="T9" s="660"/>
      <c r="U9" s="660"/>
      <c r="V9" s="660"/>
      <c r="W9" s="660"/>
      <c r="X9" s="660"/>
      <c r="Y9" s="661"/>
      <c r="Z9" s="662">
        <v>0.1</v>
      </c>
      <c r="AA9" s="662"/>
      <c r="AB9" s="662"/>
      <c r="AC9" s="662"/>
      <c r="AD9" s="663">
        <v>80115</v>
      </c>
      <c r="AE9" s="663"/>
      <c r="AF9" s="663"/>
      <c r="AG9" s="663"/>
      <c r="AH9" s="663"/>
      <c r="AI9" s="663"/>
      <c r="AJ9" s="663"/>
      <c r="AK9" s="663"/>
      <c r="AL9" s="664">
        <v>0.3</v>
      </c>
      <c r="AM9" s="665"/>
      <c r="AN9" s="665"/>
      <c r="AO9" s="666"/>
      <c r="AP9" s="656" t="s">
        <v>246</v>
      </c>
      <c r="AQ9" s="657"/>
      <c r="AR9" s="657"/>
      <c r="AS9" s="657"/>
      <c r="AT9" s="657"/>
      <c r="AU9" s="657"/>
      <c r="AV9" s="657"/>
      <c r="AW9" s="657"/>
      <c r="AX9" s="657"/>
      <c r="AY9" s="657"/>
      <c r="AZ9" s="657"/>
      <c r="BA9" s="657"/>
      <c r="BB9" s="657"/>
      <c r="BC9" s="657"/>
      <c r="BD9" s="657"/>
      <c r="BE9" s="657"/>
      <c r="BF9" s="658"/>
      <c r="BG9" s="659">
        <v>7368025</v>
      </c>
      <c r="BH9" s="660"/>
      <c r="BI9" s="660"/>
      <c r="BJ9" s="660"/>
      <c r="BK9" s="660"/>
      <c r="BL9" s="660"/>
      <c r="BM9" s="660"/>
      <c r="BN9" s="661"/>
      <c r="BO9" s="662">
        <v>37.4</v>
      </c>
      <c r="BP9" s="662"/>
      <c r="BQ9" s="662"/>
      <c r="BR9" s="662"/>
      <c r="BS9" s="663" t="s">
        <v>131</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4860251</v>
      </c>
      <c r="CS9" s="660"/>
      <c r="CT9" s="660"/>
      <c r="CU9" s="660"/>
      <c r="CV9" s="660"/>
      <c r="CW9" s="660"/>
      <c r="CX9" s="660"/>
      <c r="CY9" s="661"/>
      <c r="CZ9" s="662">
        <v>8.1</v>
      </c>
      <c r="DA9" s="662"/>
      <c r="DB9" s="662"/>
      <c r="DC9" s="662"/>
      <c r="DD9" s="668">
        <v>28402</v>
      </c>
      <c r="DE9" s="660"/>
      <c r="DF9" s="660"/>
      <c r="DG9" s="660"/>
      <c r="DH9" s="660"/>
      <c r="DI9" s="660"/>
      <c r="DJ9" s="660"/>
      <c r="DK9" s="660"/>
      <c r="DL9" s="660"/>
      <c r="DM9" s="660"/>
      <c r="DN9" s="660"/>
      <c r="DO9" s="660"/>
      <c r="DP9" s="661"/>
      <c r="DQ9" s="668">
        <v>3635959</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249</v>
      </c>
      <c r="AA10" s="662"/>
      <c r="AB10" s="662"/>
      <c r="AC10" s="662"/>
      <c r="AD10" s="663" t="s">
        <v>249</v>
      </c>
      <c r="AE10" s="663"/>
      <c r="AF10" s="663"/>
      <c r="AG10" s="663"/>
      <c r="AH10" s="663"/>
      <c r="AI10" s="663"/>
      <c r="AJ10" s="663"/>
      <c r="AK10" s="663"/>
      <c r="AL10" s="664" t="s">
        <v>249</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380558</v>
      </c>
      <c r="BH10" s="660"/>
      <c r="BI10" s="660"/>
      <c r="BJ10" s="660"/>
      <c r="BK10" s="660"/>
      <c r="BL10" s="660"/>
      <c r="BM10" s="660"/>
      <c r="BN10" s="661"/>
      <c r="BO10" s="662">
        <v>1.9</v>
      </c>
      <c r="BP10" s="662"/>
      <c r="BQ10" s="662"/>
      <c r="BR10" s="662"/>
      <c r="BS10" s="663" t="s">
        <v>249</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62687</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16963</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3334808</v>
      </c>
      <c r="S11" s="660"/>
      <c r="T11" s="660"/>
      <c r="U11" s="660"/>
      <c r="V11" s="660"/>
      <c r="W11" s="660"/>
      <c r="X11" s="660"/>
      <c r="Y11" s="661"/>
      <c r="Z11" s="664">
        <v>5.2</v>
      </c>
      <c r="AA11" s="665"/>
      <c r="AB11" s="665"/>
      <c r="AC11" s="671"/>
      <c r="AD11" s="668">
        <v>3334808</v>
      </c>
      <c r="AE11" s="660"/>
      <c r="AF11" s="660"/>
      <c r="AG11" s="660"/>
      <c r="AH11" s="660"/>
      <c r="AI11" s="660"/>
      <c r="AJ11" s="660"/>
      <c r="AK11" s="661"/>
      <c r="AL11" s="664">
        <v>10.5</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834468</v>
      </c>
      <c r="BH11" s="660"/>
      <c r="BI11" s="660"/>
      <c r="BJ11" s="660"/>
      <c r="BK11" s="660"/>
      <c r="BL11" s="660"/>
      <c r="BM11" s="660"/>
      <c r="BN11" s="661"/>
      <c r="BO11" s="662">
        <v>4.2</v>
      </c>
      <c r="BP11" s="662"/>
      <c r="BQ11" s="662"/>
      <c r="BR11" s="662"/>
      <c r="BS11" s="663">
        <v>175019</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1868129</v>
      </c>
      <c r="CS11" s="660"/>
      <c r="CT11" s="660"/>
      <c r="CU11" s="660"/>
      <c r="CV11" s="660"/>
      <c r="CW11" s="660"/>
      <c r="CX11" s="660"/>
      <c r="CY11" s="661"/>
      <c r="CZ11" s="662">
        <v>3.1</v>
      </c>
      <c r="DA11" s="662"/>
      <c r="DB11" s="662"/>
      <c r="DC11" s="662"/>
      <c r="DD11" s="668">
        <v>384965</v>
      </c>
      <c r="DE11" s="660"/>
      <c r="DF11" s="660"/>
      <c r="DG11" s="660"/>
      <c r="DH11" s="660"/>
      <c r="DI11" s="660"/>
      <c r="DJ11" s="660"/>
      <c r="DK11" s="660"/>
      <c r="DL11" s="660"/>
      <c r="DM11" s="660"/>
      <c r="DN11" s="660"/>
      <c r="DO11" s="660"/>
      <c r="DP11" s="661"/>
      <c r="DQ11" s="668">
        <v>1292041</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v>42168</v>
      </c>
      <c r="S12" s="660"/>
      <c r="T12" s="660"/>
      <c r="U12" s="660"/>
      <c r="V12" s="660"/>
      <c r="W12" s="660"/>
      <c r="X12" s="660"/>
      <c r="Y12" s="661"/>
      <c r="Z12" s="662">
        <v>0.1</v>
      </c>
      <c r="AA12" s="662"/>
      <c r="AB12" s="662"/>
      <c r="AC12" s="662"/>
      <c r="AD12" s="663">
        <v>42168</v>
      </c>
      <c r="AE12" s="663"/>
      <c r="AF12" s="663"/>
      <c r="AG12" s="663"/>
      <c r="AH12" s="663"/>
      <c r="AI12" s="663"/>
      <c r="AJ12" s="663"/>
      <c r="AK12" s="663"/>
      <c r="AL12" s="664">
        <v>0.1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8755208</v>
      </c>
      <c r="BH12" s="660"/>
      <c r="BI12" s="660"/>
      <c r="BJ12" s="660"/>
      <c r="BK12" s="660"/>
      <c r="BL12" s="660"/>
      <c r="BM12" s="660"/>
      <c r="BN12" s="661"/>
      <c r="BO12" s="662">
        <v>44.5</v>
      </c>
      <c r="BP12" s="662"/>
      <c r="BQ12" s="662"/>
      <c r="BR12" s="662"/>
      <c r="BS12" s="663" t="s">
        <v>187</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3868086</v>
      </c>
      <c r="CS12" s="660"/>
      <c r="CT12" s="660"/>
      <c r="CU12" s="660"/>
      <c r="CV12" s="660"/>
      <c r="CW12" s="660"/>
      <c r="CX12" s="660"/>
      <c r="CY12" s="661"/>
      <c r="CZ12" s="662">
        <v>6.4</v>
      </c>
      <c r="DA12" s="662"/>
      <c r="DB12" s="662"/>
      <c r="DC12" s="662"/>
      <c r="DD12" s="668" t="s">
        <v>249</v>
      </c>
      <c r="DE12" s="660"/>
      <c r="DF12" s="660"/>
      <c r="DG12" s="660"/>
      <c r="DH12" s="660"/>
      <c r="DI12" s="660"/>
      <c r="DJ12" s="660"/>
      <c r="DK12" s="660"/>
      <c r="DL12" s="660"/>
      <c r="DM12" s="660"/>
      <c r="DN12" s="660"/>
      <c r="DO12" s="660"/>
      <c r="DP12" s="661"/>
      <c r="DQ12" s="668">
        <v>1023084</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249</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8737872</v>
      </c>
      <c r="BH13" s="660"/>
      <c r="BI13" s="660"/>
      <c r="BJ13" s="660"/>
      <c r="BK13" s="660"/>
      <c r="BL13" s="660"/>
      <c r="BM13" s="660"/>
      <c r="BN13" s="661"/>
      <c r="BO13" s="662">
        <v>44.4</v>
      </c>
      <c r="BP13" s="662"/>
      <c r="BQ13" s="662"/>
      <c r="BR13" s="662"/>
      <c r="BS13" s="663" t="s">
        <v>249</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6443457</v>
      </c>
      <c r="CS13" s="660"/>
      <c r="CT13" s="660"/>
      <c r="CU13" s="660"/>
      <c r="CV13" s="660"/>
      <c r="CW13" s="660"/>
      <c r="CX13" s="660"/>
      <c r="CY13" s="661"/>
      <c r="CZ13" s="662">
        <v>10.7</v>
      </c>
      <c r="DA13" s="662"/>
      <c r="DB13" s="662"/>
      <c r="DC13" s="662"/>
      <c r="DD13" s="668">
        <v>4510462</v>
      </c>
      <c r="DE13" s="660"/>
      <c r="DF13" s="660"/>
      <c r="DG13" s="660"/>
      <c r="DH13" s="660"/>
      <c r="DI13" s="660"/>
      <c r="DJ13" s="660"/>
      <c r="DK13" s="660"/>
      <c r="DL13" s="660"/>
      <c r="DM13" s="660"/>
      <c r="DN13" s="660"/>
      <c r="DO13" s="660"/>
      <c r="DP13" s="661"/>
      <c r="DQ13" s="668">
        <v>4516148</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1689</v>
      </c>
      <c r="S14" s="660"/>
      <c r="T14" s="660"/>
      <c r="U14" s="660"/>
      <c r="V14" s="660"/>
      <c r="W14" s="660"/>
      <c r="X14" s="660"/>
      <c r="Y14" s="661"/>
      <c r="Z14" s="662">
        <v>0</v>
      </c>
      <c r="AA14" s="662"/>
      <c r="AB14" s="662"/>
      <c r="AC14" s="662"/>
      <c r="AD14" s="663">
        <v>1689</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489070</v>
      </c>
      <c r="BH14" s="660"/>
      <c r="BI14" s="660"/>
      <c r="BJ14" s="660"/>
      <c r="BK14" s="660"/>
      <c r="BL14" s="660"/>
      <c r="BM14" s="660"/>
      <c r="BN14" s="661"/>
      <c r="BO14" s="662">
        <v>2.5</v>
      </c>
      <c r="BP14" s="662"/>
      <c r="BQ14" s="662"/>
      <c r="BR14" s="662"/>
      <c r="BS14" s="663" t="s">
        <v>249</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2279366</v>
      </c>
      <c r="CS14" s="660"/>
      <c r="CT14" s="660"/>
      <c r="CU14" s="660"/>
      <c r="CV14" s="660"/>
      <c r="CW14" s="660"/>
      <c r="CX14" s="660"/>
      <c r="CY14" s="661"/>
      <c r="CZ14" s="662">
        <v>3.8</v>
      </c>
      <c r="DA14" s="662"/>
      <c r="DB14" s="662"/>
      <c r="DC14" s="662"/>
      <c r="DD14" s="668">
        <v>221856</v>
      </c>
      <c r="DE14" s="660"/>
      <c r="DF14" s="660"/>
      <c r="DG14" s="660"/>
      <c r="DH14" s="660"/>
      <c r="DI14" s="660"/>
      <c r="DJ14" s="660"/>
      <c r="DK14" s="660"/>
      <c r="DL14" s="660"/>
      <c r="DM14" s="660"/>
      <c r="DN14" s="660"/>
      <c r="DO14" s="660"/>
      <c r="DP14" s="661"/>
      <c r="DQ14" s="668">
        <v>1678836</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249</v>
      </c>
      <c r="AA15" s="662"/>
      <c r="AB15" s="662"/>
      <c r="AC15" s="662"/>
      <c r="AD15" s="663" t="s">
        <v>131</v>
      </c>
      <c r="AE15" s="663"/>
      <c r="AF15" s="663"/>
      <c r="AG15" s="663"/>
      <c r="AH15" s="663"/>
      <c r="AI15" s="663"/>
      <c r="AJ15" s="663"/>
      <c r="AK15" s="663"/>
      <c r="AL15" s="664" t="s">
        <v>131</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1060986</v>
      </c>
      <c r="BH15" s="660"/>
      <c r="BI15" s="660"/>
      <c r="BJ15" s="660"/>
      <c r="BK15" s="660"/>
      <c r="BL15" s="660"/>
      <c r="BM15" s="660"/>
      <c r="BN15" s="661"/>
      <c r="BO15" s="662">
        <v>5.4</v>
      </c>
      <c r="BP15" s="662"/>
      <c r="BQ15" s="662"/>
      <c r="BR15" s="662"/>
      <c r="BS15" s="663" t="s">
        <v>249</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5159115</v>
      </c>
      <c r="CS15" s="660"/>
      <c r="CT15" s="660"/>
      <c r="CU15" s="660"/>
      <c r="CV15" s="660"/>
      <c r="CW15" s="660"/>
      <c r="CX15" s="660"/>
      <c r="CY15" s="661"/>
      <c r="CZ15" s="662">
        <v>8.6</v>
      </c>
      <c r="DA15" s="662"/>
      <c r="DB15" s="662"/>
      <c r="DC15" s="662"/>
      <c r="DD15" s="668">
        <v>806258</v>
      </c>
      <c r="DE15" s="660"/>
      <c r="DF15" s="660"/>
      <c r="DG15" s="660"/>
      <c r="DH15" s="660"/>
      <c r="DI15" s="660"/>
      <c r="DJ15" s="660"/>
      <c r="DK15" s="660"/>
      <c r="DL15" s="660"/>
      <c r="DM15" s="660"/>
      <c r="DN15" s="660"/>
      <c r="DO15" s="660"/>
      <c r="DP15" s="661"/>
      <c r="DQ15" s="668">
        <v>4296155</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111592</v>
      </c>
      <c r="S16" s="660"/>
      <c r="T16" s="660"/>
      <c r="U16" s="660"/>
      <c r="V16" s="660"/>
      <c r="W16" s="660"/>
      <c r="X16" s="660"/>
      <c r="Y16" s="661"/>
      <c r="Z16" s="662">
        <v>0.2</v>
      </c>
      <c r="AA16" s="662"/>
      <c r="AB16" s="662"/>
      <c r="AC16" s="662"/>
      <c r="AD16" s="663">
        <v>111592</v>
      </c>
      <c r="AE16" s="663"/>
      <c r="AF16" s="663"/>
      <c r="AG16" s="663"/>
      <c r="AH16" s="663"/>
      <c r="AI16" s="663"/>
      <c r="AJ16" s="663"/>
      <c r="AK16" s="663"/>
      <c r="AL16" s="664">
        <v>0.4</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249</v>
      </c>
      <c r="BH16" s="660"/>
      <c r="BI16" s="660"/>
      <c r="BJ16" s="660"/>
      <c r="BK16" s="660"/>
      <c r="BL16" s="660"/>
      <c r="BM16" s="660"/>
      <c r="BN16" s="661"/>
      <c r="BO16" s="662" t="s">
        <v>131</v>
      </c>
      <c r="BP16" s="662"/>
      <c r="BQ16" s="662"/>
      <c r="BR16" s="662"/>
      <c r="BS16" s="663" t="s">
        <v>249</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249</v>
      </c>
      <c r="CS16" s="660"/>
      <c r="CT16" s="660"/>
      <c r="CU16" s="660"/>
      <c r="CV16" s="660"/>
      <c r="CW16" s="660"/>
      <c r="CX16" s="660"/>
      <c r="CY16" s="661"/>
      <c r="CZ16" s="662" t="s">
        <v>249</v>
      </c>
      <c r="DA16" s="662"/>
      <c r="DB16" s="662"/>
      <c r="DC16" s="662"/>
      <c r="DD16" s="668" t="s">
        <v>249</v>
      </c>
      <c r="DE16" s="660"/>
      <c r="DF16" s="660"/>
      <c r="DG16" s="660"/>
      <c r="DH16" s="660"/>
      <c r="DI16" s="660"/>
      <c r="DJ16" s="660"/>
      <c r="DK16" s="660"/>
      <c r="DL16" s="660"/>
      <c r="DM16" s="660"/>
      <c r="DN16" s="660"/>
      <c r="DO16" s="660"/>
      <c r="DP16" s="661"/>
      <c r="DQ16" s="668" t="s">
        <v>187</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253565</v>
      </c>
      <c r="S17" s="660"/>
      <c r="T17" s="660"/>
      <c r="U17" s="660"/>
      <c r="V17" s="660"/>
      <c r="W17" s="660"/>
      <c r="X17" s="660"/>
      <c r="Y17" s="661"/>
      <c r="Z17" s="662">
        <v>0.4</v>
      </c>
      <c r="AA17" s="662"/>
      <c r="AB17" s="662"/>
      <c r="AC17" s="662"/>
      <c r="AD17" s="663">
        <v>253565</v>
      </c>
      <c r="AE17" s="663"/>
      <c r="AF17" s="663"/>
      <c r="AG17" s="663"/>
      <c r="AH17" s="663"/>
      <c r="AI17" s="663"/>
      <c r="AJ17" s="663"/>
      <c r="AK17" s="663"/>
      <c r="AL17" s="664">
        <v>0.8</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249</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3322391</v>
      </c>
      <c r="CS17" s="660"/>
      <c r="CT17" s="660"/>
      <c r="CU17" s="660"/>
      <c r="CV17" s="660"/>
      <c r="CW17" s="660"/>
      <c r="CX17" s="660"/>
      <c r="CY17" s="661"/>
      <c r="CZ17" s="662">
        <v>5.5</v>
      </c>
      <c r="DA17" s="662"/>
      <c r="DB17" s="662"/>
      <c r="DC17" s="662"/>
      <c r="DD17" s="668" t="s">
        <v>249</v>
      </c>
      <c r="DE17" s="660"/>
      <c r="DF17" s="660"/>
      <c r="DG17" s="660"/>
      <c r="DH17" s="660"/>
      <c r="DI17" s="660"/>
      <c r="DJ17" s="660"/>
      <c r="DK17" s="660"/>
      <c r="DL17" s="660"/>
      <c r="DM17" s="660"/>
      <c r="DN17" s="660"/>
      <c r="DO17" s="660"/>
      <c r="DP17" s="661"/>
      <c r="DQ17" s="668">
        <v>3242446</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169268</v>
      </c>
      <c r="S18" s="660"/>
      <c r="T18" s="660"/>
      <c r="U18" s="660"/>
      <c r="V18" s="660"/>
      <c r="W18" s="660"/>
      <c r="X18" s="660"/>
      <c r="Y18" s="661"/>
      <c r="Z18" s="662">
        <v>0.3</v>
      </c>
      <c r="AA18" s="662"/>
      <c r="AB18" s="662"/>
      <c r="AC18" s="662"/>
      <c r="AD18" s="663">
        <v>169268</v>
      </c>
      <c r="AE18" s="663"/>
      <c r="AF18" s="663"/>
      <c r="AG18" s="663"/>
      <c r="AH18" s="663"/>
      <c r="AI18" s="663"/>
      <c r="AJ18" s="663"/>
      <c r="AK18" s="663"/>
      <c r="AL18" s="664">
        <v>0.5</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249</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187</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165811</v>
      </c>
      <c r="S19" s="660"/>
      <c r="T19" s="660"/>
      <c r="U19" s="660"/>
      <c r="V19" s="660"/>
      <c r="W19" s="660"/>
      <c r="X19" s="660"/>
      <c r="Y19" s="661"/>
      <c r="Z19" s="662">
        <v>0.3</v>
      </c>
      <c r="AA19" s="662"/>
      <c r="AB19" s="662"/>
      <c r="AC19" s="662"/>
      <c r="AD19" s="663">
        <v>165811</v>
      </c>
      <c r="AE19" s="663"/>
      <c r="AF19" s="663"/>
      <c r="AG19" s="663"/>
      <c r="AH19" s="663"/>
      <c r="AI19" s="663"/>
      <c r="AJ19" s="663"/>
      <c r="AK19" s="663"/>
      <c r="AL19" s="664">
        <v>0.5</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545058</v>
      </c>
      <c r="BH19" s="660"/>
      <c r="BI19" s="660"/>
      <c r="BJ19" s="660"/>
      <c r="BK19" s="660"/>
      <c r="BL19" s="660"/>
      <c r="BM19" s="660"/>
      <c r="BN19" s="661"/>
      <c r="BO19" s="662">
        <v>2.8</v>
      </c>
      <c r="BP19" s="662"/>
      <c r="BQ19" s="662"/>
      <c r="BR19" s="662"/>
      <c r="BS19" s="663" t="s">
        <v>131</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249</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3457</v>
      </c>
      <c r="S20" s="660"/>
      <c r="T20" s="660"/>
      <c r="U20" s="660"/>
      <c r="V20" s="660"/>
      <c r="W20" s="660"/>
      <c r="X20" s="660"/>
      <c r="Y20" s="661"/>
      <c r="Z20" s="662">
        <v>0</v>
      </c>
      <c r="AA20" s="662"/>
      <c r="AB20" s="662"/>
      <c r="AC20" s="662"/>
      <c r="AD20" s="663">
        <v>3457</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545058</v>
      </c>
      <c r="BH20" s="660"/>
      <c r="BI20" s="660"/>
      <c r="BJ20" s="660"/>
      <c r="BK20" s="660"/>
      <c r="BL20" s="660"/>
      <c r="BM20" s="660"/>
      <c r="BN20" s="661"/>
      <c r="BO20" s="662">
        <v>2.8</v>
      </c>
      <c r="BP20" s="662"/>
      <c r="BQ20" s="662"/>
      <c r="BR20" s="662"/>
      <c r="BS20" s="663" t="s">
        <v>131</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60012625</v>
      </c>
      <c r="CS20" s="660"/>
      <c r="CT20" s="660"/>
      <c r="CU20" s="660"/>
      <c r="CV20" s="660"/>
      <c r="CW20" s="660"/>
      <c r="CX20" s="660"/>
      <c r="CY20" s="661"/>
      <c r="CZ20" s="662">
        <v>100</v>
      </c>
      <c r="DA20" s="662"/>
      <c r="DB20" s="662"/>
      <c r="DC20" s="662"/>
      <c r="DD20" s="668">
        <v>6141643</v>
      </c>
      <c r="DE20" s="660"/>
      <c r="DF20" s="660"/>
      <c r="DG20" s="660"/>
      <c r="DH20" s="660"/>
      <c r="DI20" s="660"/>
      <c r="DJ20" s="660"/>
      <c r="DK20" s="660"/>
      <c r="DL20" s="660"/>
      <c r="DM20" s="660"/>
      <c r="DN20" s="660"/>
      <c r="DO20" s="660"/>
      <c r="DP20" s="661"/>
      <c r="DQ20" s="668">
        <v>37937057</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8190149</v>
      </c>
      <c r="S21" s="660"/>
      <c r="T21" s="660"/>
      <c r="U21" s="660"/>
      <c r="V21" s="660"/>
      <c r="W21" s="660"/>
      <c r="X21" s="660"/>
      <c r="Y21" s="661"/>
      <c r="Z21" s="662">
        <v>12.7</v>
      </c>
      <c r="AA21" s="662"/>
      <c r="AB21" s="662"/>
      <c r="AC21" s="662"/>
      <c r="AD21" s="663">
        <v>7476948</v>
      </c>
      <c r="AE21" s="663"/>
      <c r="AF21" s="663"/>
      <c r="AG21" s="663"/>
      <c r="AH21" s="663"/>
      <c r="AI21" s="663"/>
      <c r="AJ21" s="663"/>
      <c r="AK21" s="663"/>
      <c r="AL21" s="664">
        <v>23.5</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4151</v>
      </c>
      <c r="BH21" s="660"/>
      <c r="BI21" s="660"/>
      <c r="BJ21" s="660"/>
      <c r="BK21" s="660"/>
      <c r="BL21" s="660"/>
      <c r="BM21" s="660"/>
      <c r="BN21" s="661"/>
      <c r="BO21" s="662">
        <v>0</v>
      </c>
      <c r="BP21" s="662"/>
      <c r="BQ21" s="662"/>
      <c r="BR21" s="662"/>
      <c r="BS21" s="663" t="s">
        <v>249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7476948</v>
      </c>
      <c r="S22" s="660"/>
      <c r="T22" s="660"/>
      <c r="U22" s="660"/>
      <c r="V22" s="660"/>
      <c r="W22" s="660"/>
      <c r="X22" s="660"/>
      <c r="Y22" s="661"/>
      <c r="Z22" s="662">
        <v>11.6</v>
      </c>
      <c r="AA22" s="662"/>
      <c r="AB22" s="662"/>
      <c r="AC22" s="662"/>
      <c r="AD22" s="663">
        <v>7476948</v>
      </c>
      <c r="AE22" s="663"/>
      <c r="AF22" s="663"/>
      <c r="AG22" s="663"/>
      <c r="AH22" s="663"/>
      <c r="AI22" s="663"/>
      <c r="AJ22" s="663"/>
      <c r="AK22" s="663"/>
      <c r="AL22" s="664">
        <v>23.5</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249</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713115</v>
      </c>
      <c r="S23" s="660"/>
      <c r="T23" s="660"/>
      <c r="U23" s="660"/>
      <c r="V23" s="660"/>
      <c r="W23" s="660"/>
      <c r="X23" s="660"/>
      <c r="Y23" s="661"/>
      <c r="Z23" s="662">
        <v>1.1000000000000001</v>
      </c>
      <c r="AA23" s="662"/>
      <c r="AB23" s="662"/>
      <c r="AC23" s="662"/>
      <c r="AD23" s="663" t="s">
        <v>131</v>
      </c>
      <c r="AE23" s="663"/>
      <c r="AF23" s="663"/>
      <c r="AG23" s="663"/>
      <c r="AH23" s="663"/>
      <c r="AI23" s="663"/>
      <c r="AJ23" s="663"/>
      <c r="AK23" s="663"/>
      <c r="AL23" s="664" t="s">
        <v>131</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540907</v>
      </c>
      <c r="BH23" s="660"/>
      <c r="BI23" s="660"/>
      <c r="BJ23" s="660"/>
      <c r="BK23" s="660"/>
      <c r="BL23" s="660"/>
      <c r="BM23" s="660"/>
      <c r="BN23" s="661"/>
      <c r="BO23" s="662">
        <v>2.7</v>
      </c>
      <c r="BP23" s="662"/>
      <c r="BQ23" s="662"/>
      <c r="BR23" s="662"/>
      <c r="BS23" s="663" t="s">
        <v>131</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v>86</v>
      </c>
      <c r="S24" s="660"/>
      <c r="T24" s="660"/>
      <c r="U24" s="660"/>
      <c r="V24" s="660"/>
      <c r="W24" s="660"/>
      <c r="X24" s="660"/>
      <c r="Y24" s="661"/>
      <c r="Z24" s="662">
        <v>0</v>
      </c>
      <c r="AA24" s="662"/>
      <c r="AB24" s="662"/>
      <c r="AC24" s="662"/>
      <c r="AD24" s="663" t="s">
        <v>131</v>
      </c>
      <c r="AE24" s="663"/>
      <c r="AF24" s="663"/>
      <c r="AG24" s="663"/>
      <c r="AH24" s="663"/>
      <c r="AI24" s="663"/>
      <c r="AJ24" s="663"/>
      <c r="AK24" s="663"/>
      <c r="AL24" s="664" t="s">
        <v>131</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249</v>
      </c>
      <c r="BH24" s="660"/>
      <c r="BI24" s="660"/>
      <c r="BJ24" s="660"/>
      <c r="BK24" s="660"/>
      <c r="BL24" s="660"/>
      <c r="BM24" s="660"/>
      <c r="BN24" s="661"/>
      <c r="BO24" s="662" t="s">
        <v>249</v>
      </c>
      <c r="BP24" s="662"/>
      <c r="BQ24" s="662"/>
      <c r="BR24" s="662"/>
      <c r="BS24" s="663" t="s">
        <v>131</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28284183</v>
      </c>
      <c r="CS24" s="649"/>
      <c r="CT24" s="649"/>
      <c r="CU24" s="649"/>
      <c r="CV24" s="649"/>
      <c r="CW24" s="649"/>
      <c r="CX24" s="649"/>
      <c r="CY24" s="650"/>
      <c r="CZ24" s="653">
        <v>47.1</v>
      </c>
      <c r="DA24" s="654"/>
      <c r="DB24" s="654"/>
      <c r="DC24" s="670"/>
      <c r="DD24" s="693">
        <v>16140272</v>
      </c>
      <c r="DE24" s="649"/>
      <c r="DF24" s="649"/>
      <c r="DG24" s="649"/>
      <c r="DH24" s="649"/>
      <c r="DI24" s="649"/>
      <c r="DJ24" s="649"/>
      <c r="DK24" s="650"/>
      <c r="DL24" s="693">
        <v>16129884</v>
      </c>
      <c r="DM24" s="649"/>
      <c r="DN24" s="649"/>
      <c r="DO24" s="649"/>
      <c r="DP24" s="649"/>
      <c r="DQ24" s="649"/>
      <c r="DR24" s="649"/>
      <c r="DS24" s="649"/>
      <c r="DT24" s="649"/>
      <c r="DU24" s="649"/>
      <c r="DV24" s="650"/>
      <c r="DW24" s="653">
        <v>50.7</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32633246</v>
      </c>
      <c r="S25" s="660"/>
      <c r="T25" s="660"/>
      <c r="U25" s="660"/>
      <c r="V25" s="660"/>
      <c r="W25" s="660"/>
      <c r="X25" s="660"/>
      <c r="Y25" s="661"/>
      <c r="Z25" s="662">
        <v>50.6</v>
      </c>
      <c r="AA25" s="662"/>
      <c r="AB25" s="662"/>
      <c r="AC25" s="662"/>
      <c r="AD25" s="663">
        <v>31379138</v>
      </c>
      <c r="AE25" s="663"/>
      <c r="AF25" s="663"/>
      <c r="AG25" s="663"/>
      <c r="AH25" s="663"/>
      <c r="AI25" s="663"/>
      <c r="AJ25" s="663"/>
      <c r="AK25" s="663"/>
      <c r="AL25" s="664">
        <v>98.7</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249</v>
      </c>
      <c r="BP25" s="662"/>
      <c r="BQ25" s="662"/>
      <c r="BR25" s="662"/>
      <c r="BS25" s="663" t="s">
        <v>131</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9364130</v>
      </c>
      <c r="CS25" s="689"/>
      <c r="CT25" s="689"/>
      <c r="CU25" s="689"/>
      <c r="CV25" s="689"/>
      <c r="CW25" s="689"/>
      <c r="CX25" s="689"/>
      <c r="CY25" s="690"/>
      <c r="CZ25" s="664">
        <v>15.6</v>
      </c>
      <c r="DA25" s="691"/>
      <c r="DB25" s="691"/>
      <c r="DC25" s="694"/>
      <c r="DD25" s="668">
        <v>8550797</v>
      </c>
      <c r="DE25" s="689"/>
      <c r="DF25" s="689"/>
      <c r="DG25" s="689"/>
      <c r="DH25" s="689"/>
      <c r="DI25" s="689"/>
      <c r="DJ25" s="689"/>
      <c r="DK25" s="690"/>
      <c r="DL25" s="668">
        <v>8540409</v>
      </c>
      <c r="DM25" s="689"/>
      <c r="DN25" s="689"/>
      <c r="DO25" s="689"/>
      <c r="DP25" s="689"/>
      <c r="DQ25" s="689"/>
      <c r="DR25" s="689"/>
      <c r="DS25" s="689"/>
      <c r="DT25" s="689"/>
      <c r="DU25" s="689"/>
      <c r="DV25" s="690"/>
      <c r="DW25" s="664">
        <v>26.9</v>
      </c>
      <c r="DX25" s="691"/>
      <c r="DY25" s="691"/>
      <c r="DZ25" s="691"/>
      <c r="EA25" s="691"/>
      <c r="EB25" s="691"/>
      <c r="EC25" s="692"/>
    </row>
    <row r="26" spans="2:133" ht="11.25" customHeight="1" x14ac:dyDescent="0.2">
      <c r="B26" s="656" t="s">
        <v>300</v>
      </c>
      <c r="C26" s="657"/>
      <c r="D26" s="657"/>
      <c r="E26" s="657"/>
      <c r="F26" s="657"/>
      <c r="G26" s="657"/>
      <c r="H26" s="657"/>
      <c r="I26" s="657"/>
      <c r="J26" s="657"/>
      <c r="K26" s="657"/>
      <c r="L26" s="657"/>
      <c r="M26" s="657"/>
      <c r="N26" s="657"/>
      <c r="O26" s="657"/>
      <c r="P26" s="657"/>
      <c r="Q26" s="658"/>
      <c r="R26" s="659">
        <v>20991</v>
      </c>
      <c r="S26" s="660"/>
      <c r="T26" s="660"/>
      <c r="U26" s="660"/>
      <c r="V26" s="660"/>
      <c r="W26" s="660"/>
      <c r="X26" s="660"/>
      <c r="Y26" s="661"/>
      <c r="Z26" s="662">
        <v>0</v>
      </c>
      <c r="AA26" s="662"/>
      <c r="AB26" s="662"/>
      <c r="AC26" s="662"/>
      <c r="AD26" s="663">
        <v>20991</v>
      </c>
      <c r="AE26" s="663"/>
      <c r="AF26" s="663"/>
      <c r="AG26" s="663"/>
      <c r="AH26" s="663"/>
      <c r="AI26" s="663"/>
      <c r="AJ26" s="663"/>
      <c r="AK26" s="663"/>
      <c r="AL26" s="664">
        <v>0.1</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249</v>
      </c>
      <c r="BH26" s="660"/>
      <c r="BI26" s="660"/>
      <c r="BJ26" s="660"/>
      <c r="BK26" s="660"/>
      <c r="BL26" s="660"/>
      <c r="BM26" s="660"/>
      <c r="BN26" s="661"/>
      <c r="BO26" s="662" t="s">
        <v>249</v>
      </c>
      <c r="BP26" s="662"/>
      <c r="BQ26" s="662"/>
      <c r="BR26" s="662"/>
      <c r="BS26" s="663" t="s">
        <v>249</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6169453</v>
      </c>
      <c r="CS26" s="660"/>
      <c r="CT26" s="660"/>
      <c r="CU26" s="660"/>
      <c r="CV26" s="660"/>
      <c r="CW26" s="660"/>
      <c r="CX26" s="660"/>
      <c r="CY26" s="661"/>
      <c r="CZ26" s="664">
        <v>10.3</v>
      </c>
      <c r="DA26" s="691"/>
      <c r="DB26" s="691"/>
      <c r="DC26" s="694"/>
      <c r="DD26" s="668">
        <v>5517084</v>
      </c>
      <c r="DE26" s="660"/>
      <c r="DF26" s="660"/>
      <c r="DG26" s="660"/>
      <c r="DH26" s="660"/>
      <c r="DI26" s="660"/>
      <c r="DJ26" s="660"/>
      <c r="DK26" s="661"/>
      <c r="DL26" s="668" t="s">
        <v>131</v>
      </c>
      <c r="DM26" s="660"/>
      <c r="DN26" s="660"/>
      <c r="DO26" s="660"/>
      <c r="DP26" s="660"/>
      <c r="DQ26" s="660"/>
      <c r="DR26" s="660"/>
      <c r="DS26" s="660"/>
      <c r="DT26" s="660"/>
      <c r="DU26" s="660"/>
      <c r="DV26" s="661"/>
      <c r="DW26" s="664" t="s">
        <v>249</v>
      </c>
      <c r="DX26" s="691"/>
      <c r="DY26" s="691"/>
      <c r="DZ26" s="691"/>
      <c r="EA26" s="691"/>
      <c r="EB26" s="691"/>
      <c r="EC26" s="692"/>
    </row>
    <row r="27" spans="2:133" ht="11.25" customHeight="1" x14ac:dyDescent="0.2">
      <c r="B27" s="656" t="s">
        <v>303</v>
      </c>
      <c r="C27" s="657"/>
      <c r="D27" s="657"/>
      <c r="E27" s="657"/>
      <c r="F27" s="657"/>
      <c r="G27" s="657"/>
      <c r="H27" s="657"/>
      <c r="I27" s="657"/>
      <c r="J27" s="657"/>
      <c r="K27" s="657"/>
      <c r="L27" s="657"/>
      <c r="M27" s="657"/>
      <c r="N27" s="657"/>
      <c r="O27" s="657"/>
      <c r="P27" s="657"/>
      <c r="Q27" s="658"/>
      <c r="R27" s="659">
        <v>671714</v>
      </c>
      <c r="S27" s="660"/>
      <c r="T27" s="660"/>
      <c r="U27" s="660"/>
      <c r="V27" s="660"/>
      <c r="W27" s="660"/>
      <c r="X27" s="660"/>
      <c r="Y27" s="661"/>
      <c r="Z27" s="662">
        <v>1</v>
      </c>
      <c r="AA27" s="662"/>
      <c r="AB27" s="662"/>
      <c r="AC27" s="662"/>
      <c r="AD27" s="663" t="s">
        <v>187</v>
      </c>
      <c r="AE27" s="663"/>
      <c r="AF27" s="663"/>
      <c r="AG27" s="663"/>
      <c r="AH27" s="663"/>
      <c r="AI27" s="663"/>
      <c r="AJ27" s="663"/>
      <c r="AK27" s="663"/>
      <c r="AL27" s="664" t="s">
        <v>131</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19692432</v>
      </c>
      <c r="BH27" s="660"/>
      <c r="BI27" s="660"/>
      <c r="BJ27" s="660"/>
      <c r="BK27" s="660"/>
      <c r="BL27" s="660"/>
      <c r="BM27" s="660"/>
      <c r="BN27" s="661"/>
      <c r="BO27" s="662">
        <v>100</v>
      </c>
      <c r="BP27" s="662"/>
      <c r="BQ27" s="662"/>
      <c r="BR27" s="662"/>
      <c r="BS27" s="663">
        <v>175019</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15597662</v>
      </c>
      <c r="CS27" s="689"/>
      <c r="CT27" s="689"/>
      <c r="CU27" s="689"/>
      <c r="CV27" s="689"/>
      <c r="CW27" s="689"/>
      <c r="CX27" s="689"/>
      <c r="CY27" s="690"/>
      <c r="CZ27" s="664">
        <v>26</v>
      </c>
      <c r="DA27" s="691"/>
      <c r="DB27" s="691"/>
      <c r="DC27" s="694"/>
      <c r="DD27" s="668">
        <v>4347029</v>
      </c>
      <c r="DE27" s="689"/>
      <c r="DF27" s="689"/>
      <c r="DG27" s="689"/>
      <c r="DH27" s="689"/>
      <c r="DI27" s="689"/>
      <c r="DJ27" s="689"/>
      <c r="DK27" s="690"/>
      <c r="DL27" s="668">
        <v>4347029</v>
      </c>
      <c r="DM27" s="689"/>
      <c r="DN27" s="689"/>
      <c r="DO27" s="689"/>
      <c r="DP27" s="689"/>
      <c r="DQ27" s="689"/>
      <c r="DR27" s="689"/>
      <c r="DS27" s="689"/>
      <c r="DT27" s="689"/>
      <c r="DU27" s="689"/>
      <c r="DV27" s="690"/>
      <c r="DW27" s="664">
        <v>13.7</v>
      </c>
      <c r="DX27" s="691"/>
      <c r="DY27" s="691"/>
      <c r="DZ27" s="691"/>
      <c r="EA27" s="691"/>
      <c r="EB27" s="691"/>
      <c r="EC27" s="692"/>
    </row>
    <row r="28" spans="2:133" ht="11.25" customHeight="1" x14ac:dyDescent="0.2">
      <c r="B28" s="656" t="s">
        <v>306</v>
      </c>
      <c r="C28" s="657"/>
      <c r="D28" s="657"/>
      <c r="E28" s="657"/>
      <c r="F28" s="657"/>
      <c r="G28" s="657"/>
      <c r="H28" s="657"/>
      <c r="I28" s="657"/>
      <c r="J28" s="657"/>
      <c r="K28" s="657"/>
      <c r="L28" s="657"/>
      <c r="M28" s="657"/>
      <c r="N28" s="657"/>
      <c r="O28" s="657"/>
      <c r="P28" s="657"/>
      <c r="Q28" s="658"/>
      <c r="R28" s="659">
        <v>454053</v>
      </c>
      <c r="S28" s="660"/>
      <c r="T28" s="660"/>
      <c r="U28" s="660"/>
      <c r="V28" s="660"/>
      <c r="W28" s="660"/>
      <c r="X28" s="660"/>
      <c r="Y28" s="661"/>
      <c r="Z28" s="662">
        <v>0.7</v>
      </c>
      <c r="AA28" s="662"/>
      <c r="AB28" s="662"/>
      <c r="AC28" s="662"/>
      <c r="AD28" s="663" t="s">
        <v>131</v>
      </c>
      <c r="AE28" s="663"/>
      <c r="AF28" s="663"/>
      <c r="AG28" s="663"/>
      <c r="AH28" s="663"/>
      <c r="AI28" s="663"/>
      <c r="AJ28" s="663"/>
      <c r="AK28" s="663"/>
      <c r="AL28" s="664" t="s">
        <v>131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3322391</v>
      </c>
      <c r="CS28" s="660"/>
      <c r="CT28" s="660"/>
      <c r="CU28" s="660"/>
      <c r="CV28" s="660"/>
      <c r="CW28" s="660"/>
      <c r="CX28" s="660"/>
      <c r="CY28" s="661"/>
      <c r="CZ28" s="664">
        <v>5.5</v>
      </c>
      <c r="DA28" s="691"/>
      <c r="DB28" s="691"/>
      <c r="DC28" s="694"/>
      <c r="DD28" s="668">
        <v>3242446</v>
      </c>
      <c r="DE28" s="660"/>
      <c r="DF28" s="660"/>
      <c r="DG28" s="660"/>
      <c r="DH28" s="660"/>
      <c r="DI28" s="660"/>
      <c r="DJ28" s="660"/>
      <c r="DK28" s="661"/>
      <c r="DL28" s="668">
        <v>3242446</v>
      </c>
      <c r="DM28" s="660"/>
      <c r="DN28" s="660"/>
      <c r="DO28" s="660"/>
      <c r="DP28" s="660"/>
      <c r="DQ28" s="660"/>
      <c r="DR28" s="660"/>
      <c r="DS28" s="660"/>
      <c r="DT28" s="660"/>
      <c r="DU28" s="660"/>
      <c r="DV28" s="661"/>
      <c r="DW28" s="664">
        <v>10.199999999999999</v>
      </c>
      <c r="DX28" s="691"/>
      <c r="DY28" s="691"/>
      <c r="DZ28" s="691"/>
      <c r="EA28" s="691"/>
      <c r="EB28" s="691"/>
      <c r="EC28" s="692"/>
    </row>
    <row r="29" spans="2:133" ht="11.25" customHeight="1" x14ac:dyDescent="0.2">
      <c r="B29" s="656" t="s">
        <v>308</v>
      </c>
      <c r="C29" s="657"/>
      <c r="D29" s="657"/>
      <c r="E29" s="657"/>
      <c r="F29" s="657"/>
      <c r="G29" s="657"/>
      <c r="H29" s="657"/>
      <c r="I29" s="657"/>
      <c r="J29" s="657"/>
      <c r="K29" s="657"/>
      <c r="L29" s="657"/>
      <c r="M29" s="657"/>
      <c r="N29" s="657"/>
      <c r="O29" s="657"/>
      <c r="P29" s="657"/>
      <c r="Q29" s="658"/>
      <c r="R29" s="659">
        <v>69703</v>
      </c>
      <c r="S29" s="660"/>
      <c r="T29" s="660"/>
      <c r="U29" s="660"/>
      <c r="V29" s="660"/>
      <c r="W29" s="660"/>
      <c r="X29" s="660"/>
      <c r="Y29" s="661"/>
      <c r="Z29" s="662">
        <v>0.1</v>
      </c>
      <c r="AA29" s="662"/>
      <c r="AB29" s="662"/>
      <c r="AC29" s="662"/>
      <c r="AD29" s="663" t="s">
        <v>249</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310</v>
      </c>
      <c r="CG29" s="657"/>
      <c r="CH29" s="657"/>
      <c r="CI29" s="657"/>
      <c r="CJ29" s="657"/>
      <c r="CK29" s="657"/>
      <c r="CL29" s="657"/>
      <c r="CM29" s="657"/>
      <c r="CN29" s="657"/>
      <c r="CO29" s="657"/>
      <c r="CP29" s="657"/>
      <c r="CQ29" s="658"/>
      <c r="CR29" s="659">
        <v>3322391</v>
      </c>
      <c r="CS29" s="689"/>
      <c r="CT29" s="689"/>
      <c r="CU29" s="689"/>
      <c r="CV29" s="689"/>
      <c r="CW29" s="689"/>
      <c r="CX29" s="689"/>
      <c r="CY29" s="690"/>
      <c r="CZ29" s="664">
        <v>5.5</v>
      </c>
      <c r="DA29" s="691"/>
      <c r="DB29" s="691"/>
      <c r="DC29" s="694"/>
      <c r="DD29" s="668">
        <v>3242446</v>
      </c>
      <c r="DE29" s="689"/>
      <c r="DF29" s="689"/>
      <c r="DG29" s="689"/>
      <c r="DH29" s="689"/>
      <c r="DI29" s="689"/>
      <c r="DJ29" s="689"/>
      <c r="DK29" s="690"/>
      <c r="DL29" s="668">
        <v>3242446</v>
      </c>
      <c r="DM29" s="689"/>
      <c r="DN29" s="689"/>
      <c r="DO29" s="689"/>
      <c r="DP29" s="689"/>
      <c r="DQ29" s="689"/>
      <c r="DR29" s="689"/>
      <c r="DS29" s="689"/>
      <c r="DT29" s="689"/>
      <c r="DU29" s="689"/>
      <c r="DV29" s="690"/>
      <c r="DW29" s="664">
        <v>10.199999999999999</v>
      </c>
      <c r="DX29" s="691"/>
      <c r="DY29" s="691"/>
      <c r="DZ29" s="691"/>
      <c r="EA29" s="691"/>
      <c r="EB29" s="691"/>
      <c r="EC29" s="692"/>
    </row>
    <row r="30" spans="2:133" ht="11.25" customHeight="1" x14ac:dyDescent="0.2">
      <c r="B30" s="656" t="s">
        <v>311</v>
      </c>
      <c r="C30" s="657"/>
      <c r="D30" s="657"/>
      <c r="E30" s="657"/>
      <c r="F30" s="657"/>
      <c r="G30" s="657"/>
      <c r="H30" s="657"/>
      <c r="I30" s="657"/>
      <c r="J30" s="657"/>
      <c r="K30" s="657"/>
      <c r="L30" s="657"/>
      <c r="M30" s="657"/>
      <c r="N30" s="657"/>
      <c r="O30" s="657"/>
      <c r="P30" s="657"/>
      <c r="Q30" s="658"/>
      <c r="R30" s="659">
        <v>11862742</v>
      </c>
      <c r="S30" s="660"/>
      <c r="T30" s="660"/>
      <c r="U30" s="660"/>
      <c r="V30" s="660"/>
      <c r="W30" s="660"/>
      <c r="X30" s="660"/>
      <c r="Y30" s="661"/>
      <c r="Z30" s="662">
        <v>18.399999999999999</v>
      </c>
      <c r="AA30" s="662"/>
      <c r="AB30" s="662"/>
      <c r="AC30" s="662"/>
      <c r="AD30" s="663" t="s">
        <v>249</v>
      </c>
      <c r="AE30" s="663"/>
      <c r="AF30" s="663"/>
      <c r="AG30" s="663"/>
      <c r="AH30" s="663"/>
      <c r="AI30" s="663"/>
      <c r="AJ30" s="663"/>
      <c r="AK30" s="663"/>
      <c r="AL30" s="664" t="s">
        <v>131</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3094753</v>
      </c>
      <c r="CS30" s="660"/>
      <c r="CT30" s="660"/>
      <c r="CU30" s="660"/>
      <c r="CV30" s="660"/>
      <c r="CW30" s="660"/>
      <c r="CX30" s="660"/>
      <c r="CY30" s="661"/>
      <c r="CZ30" s="664">
        <v>5.2</v>
      </c>
      <c r="DA30" s="691"/>
      <c r="DB30" s="691"/>
      <c r="DC30" s="694"/>
      <c r="DD30" s="668">
        <v>3017512</v>
      </c>
      <c r="DE30" s="660"/>
      <c r="DF30" s="660"/>
      <c r="DG30" s="660"/>
      <c r="DH30" s="660"/>
      <c r="DI30" s="660"/>
      <c r="DJ30" s="660"/>
      <c r="DK30" s="661"/>
      <c r="DL30" s="668">
        <v>3017512</v>
      </c>
      <c r="DM30" s="660"/>
      <c r="DN30" s="660"/>
      <c r="DO30" s="660"/>
      <c r="DP30" s="660"/>
      <c r="DQ30" s="660"/>
      <c r="DR30" s="660"/>
      <c r="DS30" s="660"/>
      <c r="DT30" s="660"/>
      <c r="DU30" s="660"/>
      <c r="DV30" s="661"/>
      <c r="DW30" s="664">
        <v>9.5</v>
      </c>
      <c r="DX30" s="691"/>
      <c r="DY30" s="691"/>
      <c r="DZ30" s="691"/>
      <c r="EA30" s="691"/>
      <c r="EB30" s="691"/>
      <c r="EC30" s="692"/>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249</v>
      </c>
      <c r="AA31" s="662"/>
      <c r="AB31" s="662"/>
      <c r="AC31" s="662"/>
      <c r="AD31" s="663" t="s">
        <v>249</v>
      </c>
      <c r="AE31" s="663"/>
      <c r="AF31" s="663"/>
      <c r="AG31" s="663"/>
      <c r="AH31" s="663"/>
      <c r="AI31" s="663"/>
      <c r="AJ31" s="663"/>
      <c r="AK31" s="663"/>
      <c r="AL31" s="664" t="s">
        <v>131</v>
      </c>
      <c r="AM31" s="665"/>
      <c r="AN31" s="665"/>
      <c r="AO31" s="666"/>
      <c r="AP31" s="707" t="s">
        <v>316</v>
      </c>
      <c r="AQ31" s="708"/>
      <c r="AR31" s="708"/>
      <c r="AS31" s="708"/>
      <c r="AT31" s="713" t="s">
        <v>317</v>
      </c>
      <c r="AU31" s="218"/>
      <c r="AV31" s="218"/>
      <c r="AW31" s="218"/>
      <c r="AX31" s="645" t="s">
        <v>190</v>
      </c>
      <c r="AY31" s="646"/>
      <c r="AZ31" s="646"/>
      <c r="BA31" s="646"/>
      <c r="BB31" s="646"/>
      <c r="BC31" s="646"/>
      <c r="BD31" s="646"/>
      <c r="BE31" s="646"/>
      <c r="BF31" s="647"/>
      <c r="BG31" s="706">
        <v>99.3</v>
      </c>
      <c r="BH31" s="703"/>
      <c r="BI31" s="703"/>
      <c r="BJ31" s="703"/>
      <c r="BK31" s="703"/>
      <c r="BL31" s="703"/>
      <c r="BM31" s="654">
        <v>98.6</v>
      </c>
      <c r="BN31" s="703"/>
      <c r="BO31" s="703"/>
      <c r="BP31" s="703"/>
      <c r="BQ31" s="704"/>
      <c r="BR31" s="706">
        <v>99.4</v>
      </c>
      <c r="BS31" s="703"/>
      <c r="BT31" s="703"/>
      <c r="BU31" s="703"/>
      <c r="BV31" s="703"/>
      <c r="BW31" s="703"/>
      <c r="BX31" s="654">
        <v>98.4</v>
      </c>
      <c r="BY31" s="703"/>
      <c r="BZ31" s="703"/>
      <c r="CA31" s="703"/>
      <c r="CB31" s="704"/>
      <c r="CD31" s="699"/>
      <c r="CE31" s="700"/>
      <c r="CF31" s="656" t="s">
        <v>318</v>
      </c>
      <c r="CG31" s="657"/>
      <c r="CH31" s="657"/>
      <c r="CI31" s="657"/>
      <c r="CJ31" s="657"/>
      <c r="CK31" s="657"/>
      <c r="CL31" s="657"/>
      <c r="CM31" s="657"/>
      <c r="CN31" s="657"/>
      <c r="CO31" s="657"/>
      <c r="CP31" s="657"/>
      <c r="CQ31" s="658"/>
      <c r="CR31" s="659">
        <v>227638</v>
      </c>
      <c r="CS31" s="689"/>
      <c r="CT31" s="689"/>
      <c r="CU31" s="689"/>
      <c r="CV31" s="689"/>
      <c r="CW31" s="689"/>
      <c r="CX31" s="689"/>
      <c r="CY31" s="690"/>
      <c r="CZ31" s="664">
        <v>0.4</v>
      </c>
      <c r="DA31" s="691"/>
      <c r="DB31" s="691"/>
      <c r="DC31" s="694"/>
      <c r="DD31" s="668">
        <v>224934</v>
      </c>
      <c r="DE31" s="689"/>
      <c r="DF31" s="689"/>
      <c r="DG31" s="689"/>
      <c r="DH31" s="689"/>
      <c r="DI31" s="689"/>
      <c r="DJ31" s="689"/>
      <c r="DK31" s="690"/>
      <c r="DL31" s="668">
        <v>224934</v>
      </c>
      <c r="DM31" s="689"/>
      <c r="DN31" s="689"/>
      <c r="DO31" s="689"/>
      <c r="DP31" s="689"/>
      <c r="DQ31" s="689"/>
      <c r="DR31" s="689"/>
      <c r="DS31" s="689"/>
      <c r="DT31" s="689"/>
      <c r="DU31" s="689"/>
      <c r="DV31" s="690"/>
      <c r="DW31" s="664">
        <v>0.7</v>
      </c>
      <c r="DX31" s="691"/>
      <c r="DY31" s="691"/>
      <c r="DZ31" s="691"/>
      <c r="EA31" s="691"/>
      <c r="EB31" s="691"/>
      <c r="EC31" s="692"/>
    </row>
    <row r="32" spans="2:133" ht="11.25" customHeight="1" x14ac:dyDescent="0.2">
      <c r="B32" s="656" t="s">
        <v>319</v>
      </c>
      <c r="C32" s="657"/>
      <c r="D32" s="657"/>
      <c r="E32" s="657"/>
      <c r="F32" s="657"/>
      <c r="G32" s="657"/>
      <c r="H32" s="657"/>
      <c r="I32" s="657"/>
      <c r="J32" s="657"/>
      <c r="K32" s="657"/>
      <c r="L32" s="657"/>
      <c r="M32" s="657"/>
      <c r="N32" s="657"/>
      <c r="O32" s="657"/>
      <c r="P32" s="657"/>
      <c r="Q32" s="658"/>
      <c r="R32" s="659">
        <v>4106564</v>
      </c>
      <c r="S32" s="660"/>
      <c r="T32" s="660"/>
      <c r="U32" s="660"/>
      <c r="V32" s="660"/>
      <c r="W32" s="660"/>
      <c r="X32" s="660"/>
      <c r="Y32" s="661"/>
      <c r="Z32" s="662">
        <v>6.4</v>
      </c>
      <c r="AA32" s="662"/>
      <c r="AB32" s="662"/>
      <c r="AC32" s="662"/>
      <c r="AD32" s="663" t="s">
        <v>131</v>
      </c>
      <c r="AE32" s="663"/>
      <c r="AF32" s="663"/>
      <c r="AG32" s="663"/>
      <c r="AH32" s="663"/>
      <c r="AI32" s="663"/>
      <c r="AJ32" s="663"/>
      <c r="AK32" s="663"/>
      <c r="AL32" s="664" t="s">
        <v>131</v>
      </c>
      <c r="AM32" s="665"/>
      <c r="AN32" s="665"/>
      <c r="AO32" s="666"/>
      <c r="AP32" s="709"/>
      <c r="AQ32" s="710"/>
      <c r="AR32" s="710"/>
      <c r="AS32" s="710"/>
      <c r="AT32" s="714"/>
      <c r="AU32" s="214" t="s">
        <v>320</v>
      </c>
      <c r="AX32" s="656" t="s">
        <v>321</v>
      </c>
      <c r="AY32" s="657"/>
      <c r="AZ32" s="657"/>
      <c r="BA32" s="657"/>
      <c r="BB32" s="657"/>
      <c r="BC32" s="657"/>
      <c r="BD32" s="657"/>
      <c r="BE32" s="657"/>
      <c r="BF32" s="658"/>
      <c r="BG32" s="716">
        <v>99.2</v>
      </c>
      <c r="BH32" s="689"/>
      <c r="BI32" s="689"/>
      <c r="BJ32" s="689"/>
      <c r="BK32" s="689"/>
      <c r="BL32" s="689"/>
      <c r="BM32" s="665">
        <v>98.4</v>
      </c>
      <c r="BN32" s="689"/>
      <c r="BO32" s="689"/>
      <c r="BP32" s="689"/>
      <c r="BQ32" s="705"/>
      <c r="BR32" s="716">
        <v>99.3</v>
      </c>
      <c r="BS32" s="689"/>
      <c r="BT32" s="689"/>
      <c r="BU32" s="689"/>
      <c r="BV32" s="689"/>
      <c r="BW32" s="689"/>
      <c r="BX32" s="665">
        <v>98.4</v>
      </c>
      <c r="BY32" s="689"/>
      <c r="BZ32" s="689"/>
      <c r="CA32" s="689"/>
      <c r="CB32" s="705"/>
      <c r="CD32" s="701"/>
      <c r="CE32" s="702"/>
      <c r="CF32" s="656" t="s">
        <v>322</v>
      </c>
      <c r="CG32" s="657"/>
      <c r="CH32" s="657"/>
      <c r="CI32" s="657"/>
      <c r="CJ32" s="657"/>
      <c r="CK32" s="657"/>
      <c r="CL32" s="657"/>
      <c r="CM32" s="657"/>
      <c r="CN32" s="657"/>
      <c r="CO32" s="657"/>
      <c r="CP32" s="657"/>
      <c r="CQ32" s="658"/>
      <c r="CR32" s="659" t="s">
        <v>249</v>
      </c>
      <c r="CS32" s="660"/>
      <c r="CT32" s="660"/>
      <c r="CU32" s="660"/>
      <c r="CV32" s="660"/>
      <c r="CW32" s="660"/>
      <c r="CX32" s="660"/>
      <c r="CY32" s="661"/>
      <c r="CZ32" s="664" t="s">
        <v>187</v>
      </c>
      <c r="DA32" s="691"/>
      <c r="DB32" s="691"/>
      <c r="DC32" s="694"/>
      <c r="DD32" s="668" t="s">
        <v>131</v>
      </c>
      <c r="DE32" s="660"/>
      <c r="DF32" s="660"/>
      <c r="DG32" s="660"/>
      <c r="DH32" s="660"/>
      <c r="DI32" s="660"/>
      <c r="DJ32" s="660"/>
      <c r="DK32" s="661"/>
      <c r="DL32" s="668" t="s">
        <v>249</v>
      </c>
      <c r="DM32" s="660"/>
      <c r="DN32" s="660"/>
      <c r="DO32" s="660"/>
      <c r="DP32" s="660"/>
      <c r="DQ32" s="660"/>
      <c r="DR32" s="660"/>
      <c r="DS32" s="660"/>
      <c r="DT32" s="660"/>
      <c r="DU32" s="660"/>
      <c r="DV32" s="661"/>
      <c r="DW32" s="664" t="s">
        <v>187</v>
      </c>
      <c r="DX32" s="691"/>
      <c r="DY32" s="691"/>
      <c r="DZ32" s="691"/>
      <c r="EA32" s="691"/>
      <c r="EB32" s="691"/>
      <c r="EC32" s="692"/>
    </row>
    <row r="33" spans="2:133" ht="11.25" customHeight="1" x14ac:dyDescent="0.2">
      <c r="B33" s="656" t="s">
        <v>323</v>
      </c>
      <c r="C33" s="657"/>
      <c r="D33" s="657"/>
      <c r="E33" s="657"/>
      <c r="F33" s="657"/>
      <c r="G33" s="657"/>
      <c r="H33" s="657"/>
      <c r="I33" s="657"/>
      <c r="J33" s="657"/>
      <c r="K33" s="657"/>
      <c r="L33" s="657"/>
      <c r="M33" s="657"/>
      <c r="N33" s="657"/>
      <c r="O33" s="657"/>
      <c r="P33" s="657"/>
      <c r="Q33" s="658"/>
      <c r="R33" s="659">
        <v>634983</v>
      </c>
      <c r="S33" s="660"/>
      <c r="T33" s="660"/>
      <c r="U33" s="660"/>
      <c r="V33" s="660"/>
      <c r="W33" s="660"/>
      <c r="X33" s="660"/>
      <c r="Y33" s="661"/>
      <c r="Z33" s="662">
        <v>1</v>
      </c>
      <c r="AA33" s="662"/>
      <c r="AB33" s="662"/>
      <c r="AC33" s="662"/>
      <c r="AD33" s="663">
        <v>363524</v>
      </c>
      <c r="AE33" s="663"/>
      <c r="AF33" s="663"/>
      <c r="AG33" s="663"/>
      <c r="AH33" s="663"/>
      <c r="AI33" s="663"/>
      <c r="AJ33" s="663"/>
      <c r="AK33" s="663"/>
      <c r="AL33" s="664">
        <v>1.1000000000000001</v>
      </c>
      <c r="AM33" s="665"/>
      <c r="AN33" s="665"/>
      <c r="AO33" s="666"/>
      <c r="AP33" s="711"/>
      <c r="AQ33" s="712"/>
      <c r="AR33" s="712"/>
      <c r="AS33" s="712"/>
      <c r="AT33" s="715"/>
      <c r="AU33" s="219"/>
      <c r="AV33" s="219"/>
      <c r="AW33" s="219"/>
      <c r="AX33" s="680" t="s">
        <v>324</v>
      </c>
      <c r="AY33" s="681"/>
      <c r="AZ33" s="681"/>
      <c r="BA33" s="681"/>
      <c r="BB33" s="681"/>
      <c r="BC33" s="681"/>
      <c r="BD33" s="681"/>
      <c r="BE33" s="681"/>
      <c r="BF33" s="682"/>
      <c r="BG33" s="717">
        <v>99.4</v>
      </c>
      <c r="BH33" s="718"/>
      <c r="BI33" s="718"/>
      <c r="BJ33" s="718"/>
      <c r="BK33" s="718"/>
      <c r="BL33" s="718"/>
      <c r="BM33" s="719">
        <v>98.6</v>
      </c>
      <c r="BN33" s="718"/>
      <c r="BO33" s="718"/>
      <c r="BP33" s="718"/>
      <c r="BQ33" s="720"/>
      <c r="BR33" s="717">
        <v>99.5</v>
      </c>
      <c r="BS33" s="718"/>
      <c r="BT33" s="718"/>
      <c r="BU33" s="718"/>
      <c r="BV33" s="718"/>
      <c r="BW33" s="718"/>
      <c r="BX33" s="719">
        <v>98.4</v>
      </c>
      <c r="BY33" s="718"/>
      <c r="BZ33" s="718"/>
      <c r="CA33" s="718"/>
      <c r="CB33" s="720"/>
      <c r="CD33" s="656" t="s">
        <v>325</v>
      </c>
      <c r="CE33" s="657"/>
      <c r="CF33" s="657"/>
      <c r="CG33" s="657"/>
      <c r="CH33" s="657"/>
      <c r="CI33" s="657"/>
      <c r="CJ33" s="657"/>
      <c r="CK33" s="657"/>
      <c r="CL33" s="657"/>
      <c r="CM33" s="657"/>
      <c r="CN33" s="657"/>
      <c r="CO33" s="657"/>
      <c r="CP33" s="657"/>
      <c r="CQ33" s="658"/>
      <c r="CR33" s="659">
        <v>25586799</v>
      </c>
      <c r="CS33" s="689"/>
      <c r="CT33" s="689"/>
      <c r="CU33" s="689"/>
      <c r="CV33" s="689"/>
      <c r="CW33" s="689"/>
      <c r="CX33" s="689"/>
      <c r="CY33" s="690"/>
      <c r="CZ33" s="664">
        <v>42.6</v>
      </c>
      <c r="DA33" s="691"/>
      <c r="DB33" s="691"/>
      <c r="DC33" s="694"/>
      <c r="DD33" s="668">
        <v>18672332</v>
      </c>
      <c r="DE33" s="689"/>
      <c r="DF33" s="689"/>
      <c r="DG33" s="689"/>
      <c r="DH33" s="689"/>
      <c r="DI33" s="689"/>
      <c r="DJ33" s="689"/>
      <c r="DK33" s="690"/>
      <c r="DL33" s="668">
        <v>11810007</v>
      </c>
      <c r="DM33" s="689"/>
      <c r="DN33" s="689"/>
      <c r="DO33" s="689"/>
      <c r="DP33" s="689"/>
      <c r="DQ33" s="689"/>
      <c r="DR33" s="689"/>
      <c r="DS33" s="689"/>
      <c r="DT33" s="689"/>
      <c r="DU33" s="689"/>
      <c r="DV33" s="690"/>
      <c r="DW33" s="664">
        <v>37.1</v>
      </c>
      <c r="DX33" s="691"/>
      <c r="DY33" s="691"/>
      <c r="DZ33" s="691"/>
      <c r="EA33" s="691"/>
      <c r="EB33" s="691"/>
      <c r="EC33" s="692"/>
    </row>
    <row r="34" spans="2:133" ht="11.25" customHeight="1" x14ac:dyDescent="0.2">
      <c r="B34" s="656" t="s">
        <v>326</v>
      </c>
      <c r="C34" s="657"/>
      <c r="D34" s="657"/>
      <c r="E34" s="657"/>
      <c r="F34" s="657"/>
      <c r="G34" s="657"/>
      <c r="H34" s="657"/>
      <c r="I34" s="657"/>
      <c r="J34" s="657"/>
      <c r="K34" s="657"/>
      <c r="L34" s="657"/>
      <c r="M34" s="657"/>
      <c r="N34" s="657"/>
      <c r="O34" s="657"/>
      <c r="P34" s="657"/>
      <c r="Q34" s="658"/>
      <c r="R34" s="659">
        <v>871647</v>
      </c>
      <c r="S34" s="660"/>
      <c r="T34" s="660"/>
      <c r="U34" s="660"/>
      <c r="V34" s="660"/>
      <c r="W34" s="660"/>
      <c r="X34" s="660"/>
      <c r="Y34" s="661"/>
      <c r="Z34" s="662">
        <v>1.4</v>
      </c>
      <c r="AA34" s="662"/>
      <c r="AB34" s="662"/>
      <c r="AC34" s="662"/>
      <c r="AD34" s="663" t="s">
        <v>131</v>
      </c>
      <c r="AE34" s="663"/>
      <c r="AF34" s="663"/>
      <c r="AG34" s="663"/>
      <c r="AH34" s="663"/>
      <c r="AI34" s="663"/>
      <c r="AJ34" s="663"/>
      <c r="AK34" s="663"/>
      <c r="AL34" s="664" t="s">
        <v>249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11011653</v>
      </c>
      <c r="CS34" s="660"/>
      <c r="CT34" s="660"/>
      <c r="CU34" s="660"/>
      <c r="CV34" s="660"/>
      <c r="CW34" s="660"/>
      <c r="CX34" s="660"/>
      <c r="CY34" s="661"/>
      <c r="CZ34" s="664">
        <v>18.3</v>
      </c>
      <c r="DA34" s="691"/>
      <c r="DB34" s="691"/>
      <c r="DC34" s="694"/>
      <c r="DD34" s="668">
        <v>6938821</v>
      </c>
      <c r="DE34" s="660"/>
      <c r="DF34" s="660"/>
      <c r="DG34" s="660"/>
      <c r="DH34" s="660"/>
      <c r="DI34" s="660"/>
      <c r="DJ34" s="660"/>
      <c r="DK34" s="661"/>
      <c r="DL34" s="668">
        <v>6190721</v>
      </c>
      <c r="DM34" s="660"/>
      <c r="DN34" s="660"/>
      <c r="DO34" s="660"/>
      <c r="DP34" s="660"/>
      <c r="DQ34" s="660"/>
      <c r="DR34" s="660"/>
      <c r="DS34" s="660"/>
      <c r="DT34" s="660"/>
      <c r="DU34" s="660"/>
      <c r="DV34" s="661"/>
      <c r="DW34" s="664">
        <v>19.5</v>
      </c>
      <c r="DX34" s="691"/>
      <c r="DY34" s="691"/>
      <c r="DZ34" s="691"/>
      <c r="EA34" s="691"/>
      <c r="EB34" s="691"/>
      <c r="EC34" s="692"/>
    </row>
    <row r="35" spans="2:133" ht="11.25" customHeight="1" x14ac:dyDescent="0.2">
      <c r="B35" s="656" t="s">
        <v>328</v>
      </c>
      <c r="C35" s="657"/>
      <c r="D35" s="657"/>
      <c r="E35" s="657"/>
      <c r="F35" s="657"/>
      <c r="G35" s="657"/>
      <c r="H35" s="657"/>
      <c r="I35" s="657"/>
      <c r="J35" s="657"/>
      <c r="K35" s="657"/>
      <c r="L35" s="657"/>
      <c r="M35" s="657"/>
      <c r="N35" s="657"/>
      <c r="O35" s="657"/>
      <c r="P35" s="657"/>
      <c r="Q35" s="658"/>
      <c r="R35" s="659">
        <v>963525</v>
      </c>
      <c r="S35" s="660"/>
      <c r="T35" s="660"/>
      <c r="U35" s="660"/>
      <c r="V35" s="660"/>
      <c r="W35" s="660"/>
      <c r="X35" s="660"/>
      <c r="Y35" s="661"/>
      <c r="Z35" s="662">
        <v>1.5</v>
      </c>
      <c r="AA35" s="662"/>
      <c r="AB35" s="662"/>
      <c r="AC35" s="662"/>
      <c r="AD35" s="663" t="s">
        <v>131</v>
      </c>
      <c r="AE35" s="663"/>
      <c r="AF35" s="663"/>
      <c r="AG35" s="663"/>
      <c r="AH35" s="663"/>
      <c r="AI35" s="663"/>
      <c r="AJ35" s="663"/>
      <c r="AK35" s="663"/>
      <c r="AL35" s="664" t="s">
        <v>131</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162290</v>
      </c>
      <c r="CS35" s="689"/>
      <c r="CT35" s="689"/>
      <c r="CU35" s="689"/>
      <c r="CV35" s="689"/>
      <c r="CW35" s="689"/>
      <c r="CX35" s="689"/>
      <c r="CY35" s="690"/>
      <c r="CZ35" s="664">
        <v>0.3</v>
      </c>
      <c r="DA35" s="691"/>
      <c r="DB35" s="691"/>
      <c r="DC35" s="694"/>
      <c r="DD35" s="668">
        <v>111067</v>
      </c>
      <c r="DE35" s="689"/>
      <c r="DF35" s="689"/>
      <c r="DG35" s="689"/>
      <c r="DH35" s="689"/>
      <c r="DI35" s="689"/>
      <c r="DJ35" s="689"/>
      <c r="DK35" s="690"/>
      <c r="DL35" s="668">
        <v>70265</v>
      </c>
      <c r="DM35" s="689"/>
      <c r="DN35" s="689"/>
      <c r="DO35" s="689"/>
      <c r="DP35" s="689"/>
      <c r="DQ35" s="689"/>
      <c r="DR35" s="689"/>
      <c r="DS35" s="689"/>
      <c r="DT35" s="689"/>
      <c r="DU35" s="689"/>
      <c r="DV35" s="690"/>
      <c r="DW35" s="664">
        <v>0.2</v>
      </c>
      <c r="DX35" s="691"/>
      <c r="DY35" s="691"/>
      <c r="DZ35" s="691"/>
      <c r="EA35" s="691"/>
      <c r="EB35" s="691"/>
      <c r="EC35" s="692"/>
    </row>
    <row r="36" spans="2:133" ht="11.25" customHeight="1" x14ac:dyDescent="0.2">
      <c r="B36" s="656" t="s">
        <v>332</v>
      </c>
      <c r="C36" s="657"/>
      <c r="D36" s="657"/>
      <c r="E36" s="657"/>
      <c r="F36" s="657"/>
      <c r="G36" s="657"/>
      <c r="H36" s="657"/>
      <c r="I36" s="657"/>
      <c r="J36" s="657"/>
      <c r="K36" s="657"/>
      <c r="L36" s="657"/>
      <c r="M36" s="657"/>
      <c r="N36" s="657"/>
      <c r="O36" s="657"/>
      <c r="P36" s="657"/>
      <c r="Q36" s="658"/>
      <c r="R36" s="659">
        <v>7468210</v>
      </c>
      <c r="S36" s="660"/>
      <c r="T36" s="660"/>
      <c r="U36" s="660"/>
      <c r="V36" s="660"/>
      <c r="W36" s="660"/>
      <c r="X36" s="660"/>
      <c r="Y36" s="661"/>
      <c r="Z36" s="662">
        <v>11.6</v>
      </c>
      <c r="AA36" s="662"/>
      <c r="AB36" s="662"/>
      <c r="AC36" s="662"/>
      <c r="AD36" s="663" t="s">
        <v>131</v>
      </c>
      <c r="AE36" s="663"/>
      <c r="AF36" s="663"/>
      <c r="AG36" s="663"/>
      <c r="AH36" s="663"/>
      <c r="AI36" s="663"/>
      <c r="AJ36" s="663"/>
      <c r="AK36" s="663"/>
      <c r="AL36" s="664" t="s">
        <v>131</v>
      </c>
      <c r="AM36" s="665"/>
      <c r="AN36" s="665"/>
      <c r="AO36" s="666"/>
      <c r="AP36" s="222"/>
      <c r="AQ36" s="721" t="s">
        <v>333</v>
      </c>
      <c r="AR36" s="722"/>
      <c r="AS36" s="722"/>
      <c r="AT36" s="722"/>
      <c r="AU36" s="722"/>
      <c r="AV36" s="722"/>
      <c r="AW36" s="722"/>
      <c r="AX36" s="722"/>
      <c r="AY36" s="723"/>
      <c r="AZ36" s="648">
        <v>5320518</v>
      </c>
      <c r="BA36" s="649"/>
      <c r="BB36" s="649"/>
      <c r="BC36" s="649"/>
      <c r="BD36" s="649"/>
      <c r="BE36" s="649"/>
      <c r="BF36" s="724"/>
      <c r="BG36" s="645" t="s">
        <v>334</v>
      </c>
      <c r="BH36" s="646"/>
      <c r="BI36" s="646"/>
      <c r="BJ36" s="646"/>
      <c r="BK36" s="646"/>
      <c r="BL36" s="646"/>
      <c r="BM36" s="646"/>
      <c r="BN36" s="646"/>
      <c r="BO36" s="646"/>
      <c r="BP36" s="646"/>
      <c r="BQ36" s="646"/>
      <c r="BR36" s="646"/>
      <c r="BS36" s="646"/>
      <c r="BT36" s="646"/>
      <c r="BU36" s="647"/>
      <c r="BV36" s="648">
        <v>454356</v>
      </c>
      <c r="BW36" s="649"/>
      <c r="BX36" s="649"/>
      <c r="BY36" s="649"/>
      <c r="BZ36" s="649"/>
      <c r="CA36" s="649"/>
      <c r="CB36" s="724"/>
      <c r="CD36" s="656" t="s">
        <v>335</v>
      </c>
      <c r="CE36" s="657"/>
      <c r="CF36" s="657"/>
      <c r="CG36" s="657"/>
      <c r="CH36" s="657"/>
      <c r="CI36" s="657"/>
      <c r="CJ36" s="657"/>
      <c r="CK36" s="657"/>
      <c r="CL36" s="657"/>
      <c r="CM36" s="657"/>
      <c r="CN36" s="657"/>
      <c r="CO36" s="657"/>
      <c r="CP36" s="657"/>
      <c r="CQ36" s="658"/>
      <c r="CR36" s="659">
        <v>4820840</v>
      </c>
      <c r="CS36" s="660"/>
      <c r="CT36" s="660"/>
      <c r="CU36" s="660"/>
      <c r="CV36" s="660"/>
      <c r="CW36" s="660"/>
      <c r="CX36" s="660"/>
      <c r="CY36" s="661"/>
      <c r="CZ36" s="664">
        <v>8</v>
      </c>
      <c r="DA36" s="691"/>
      <c r="DB36" s="691"/>
      <c r="DC36" s="694"/>
      <c r="DD36" s="668">
        <v>3963981</v>
      </c>
      <c r="DE36" s="660"/>
      <c r="DF36" s="660"/>
      <c r="DG36" s="660"/>
      <c r="DH36" s="660"/>
      <c r="DI36" s="660"/>
      <c r="DJ36" s="660"/>
      <c r="DK36" s="661"/>
      <c r="DL36" s="668">
        <v>2333250</v>
      </c>
      <c r="DM36" s="660"/>
      <c r="DN36" s="660"/>
      <c r="DO36" s="660"/>
      <c r="DP36" s="660"/>
      <c r="DQ36" s="660"/>
      <c r="DR36" s="660"/>
      <c r="DS36" s="660"/>
      <c r="DT36" s="660"/>
      <c r="DU36" s="660"/>
      <c r="DV36" s="661"/>
      <c r="DW36" s="664">
        <v>7.3</v>
      </c>
      <c r="DX36" s="691"/>
      <c r="DY36" s="691"/>
      <c r="DZ36" s="691"/>
      <c r="EA36" s="691"/>
      <c r="EB36" s="691"/>
      <c r="EC36" s="692"/>
    </row>
    <row r="37" spans="2:133" ht="11.25" customHeight="1" x14ac:dyDescent="0.2">
      <c r="B37" s="656" t="s">
        <v>336</v>
      </c>
      <c r="C37" s="657"/>
      <c r="D37" s="657"/>
      <c r="E37" s="657"/>
      <c r="F37" s="657"/>
      <c r="G37" s="657"/>
      <c r="H37" s="657"/>
      <c r="I37" s="657"/>
      <c r="J37" s="657"/>
      <c r="K37" s="657"/>
      <c r="L37" s="657"/>
      <c r="M37" s="657"/>
      <c r="N37" s="657"/>
      <c r="O37" s="657"/>
      <c r="P37" s="657"/>
      <c r="Q37" s="658"/>
      <c r="R37" s="659">
        <v>2682599</v>
      </c>
      <c r="S37" s="660"/>
      <c r="T37" s="660"/>
      <c r="U37" s="660"/>
      <c r="V37" s="660"/>
      <c r="W37" s="660"/>
      <c r="X37" s="660"/>
      <c r="Y37" s="661"/>
      <c r="Z37" s="662">
        <v>4.2</v>
      </c>
      <c r="AA37" s="662"/>
      <c r="AB37" s="662"/>
      <c r="AC37" s="662"/>
      <c r="AD37" s="663">
        <v>35908</v>
      </c>
      <c r="AE37" s="663"/>
      <c r="AF37" s="663"/>
      <c r="AG37" s="663"/>
      <c r="AH37" s="663"/>
      <c r="AI37" s="663"/>
      <c r="AJ37" s="663"/>
      <c r="AK37" s="663"/>
      <c r="AL37" s="664">
        <v>0.1</v>
      </c>
      <c r="AM37" s="665"/>
      <c r="AN37" s="665"/>
      <c r="AO37" s="666"/>
      <c r="AQ37" s="725" t="s">
        <v>337</v>
      </c>
      <c r="AR37" s="726"/>
      <c r="AS37" s="726"/>
      <c r="AT37" s="726"/>
      <c r="AU37" s="726"/>
      <c r="AV37" s="726"/>
      <c r="AW37" s="726"/>
      <c r="AX37" s="726"/>
      <c r="AY37" s="727"/>
      <c r="AZ37" s="659">
        <v>768051</v>
      </c>
      <c r="BA37" s="660"/>
      <c r="BB37" s="660"/>
      <c r="BC37" s="660"/>
      <c r="BD37" s="689"/>
      <c r="BE37" s="689"/>
      <c r="BF37" s="705"/>
      <c r="BG37" s="656" t="s">
        <v>338</v>
      </c>
      <c r="BH37" s="657"/>
      <c r="BI37" s="657"/>
      <c r="BJ37" s="657"/>
      <c r="BK37" s="657"/>
      <c r="BL37" s="657"/>
      <c r="BM37" s="657"/>
      <c r="BN37" s="657"/>
      <c r="BO37" s="657"/>
      <c r="BP37" s="657"/>
      <c r="BQ37" s="657"/>
      <c r="BR37" s="657"/>
      <c r="BS37" s="657"/>
      <c r="BT37" s="657"/>
      <c r="BU37" s="658"/>
      <c r="BV37" s="659">
        <v>304433</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1290326</v>
      </c>
      <c r="CS37" s="689"/>
      <c r="CT37" s="689"/>
      <c r="CU37" s="689"/>
      <c r="CV37" s="689"/>
      <c r="CW37" s="689"/>
      <c r="CX37" s="689"/>
      <c r="CY37" s="690"/>
      <c r="CZ37" s="664">
        <v>2.2000000000000002</v>
      </c>
      <c r="DA37" s="691"/>
      <c r="DB37" s="691"/>
      <c r="DC37" s="694"/>
      <c r="DD37" s="668">
        <v>1116298</v>
      </c>
      <c r="DE37" s="689"/>
      <c r="DF37" s="689"/>
      <c r="DG37" s="689"/>
      <c r="DH37" s="689"/>
      <c r="DI37" s="689"/>
      <c r="DJ37" s="689"/>
      <c r="DK37" s="690"/>
      <c r="DL37" s="668">
        <v>1116298</v>
      </c>
      <c r="DM37" s="689"/>
      <c r="DN37" s="689"/>
      <c r="DO37" s="689"/>
      <c r="DP37" s="689"/>
      <c r="DQ37" s="689"/>
      <c r="DR37" s="689"/>
      <c r="DS37" s="689"/>
      <c r="DT37" s="689"/>
      <c r="DU37" s="689"/>
      <c r="DV37" s="690"/>
      <c r="DW37" s="664">
        <v>3.5</v>
      </c>
      <c r="DX37" s="691"/>
      <c r="DY37" s="691"/>
      <c r="DZ37" s="691"/>
      <c r="EA37" s="691"/>
      <c r="EB37" s="691"/>
      <c r="EC37" s="692"/>
    </row>
    <row r="38" spans="2:133" ht="11.25" customHeight="1" x14ac:dyDescent="0.2">
      <c r="B38" s="656" t="s">
        <v>340</v>
      </c>
      <c r="C38" s="657"/>
      <c r="D38" s="657"/>
      <c r="E38" s="657"/>
      <c r="F38" s="657"/>
      <c r="G38" s="657"/>
      <c r="H38" s="657"/>
      <c r="I38" s="657"/>
      <c r="J38" s="657"/>
      <c r="K38" s="657"/>
      <c r="L38" s="657"/>
      <c r="M38" s="657"/>
      <c r="N38" s="657"/>
      <c r="O38" s="657"/>
      <c r="P38" s="657"/>
      <c r="Q38" s="658"/>
      <c r="R38" s="659">
        <v>2023000</v>
      </c>
      <c r="S38" s="660"/>
      <c r="T38" s="660"/>
      <c r="U38" s="660"/>
      <c r="V38" s="660"/>
      <c r="W38" s="660"/>
      <c r="X38" s="660"/>
      <c r="Y38" s="661"/>
      <c r="Z38" s="662">
        <v>3.1</v>
      </c>
      <c r="AA38" s="662"/>
      <c r="AB38" s="662"/>
      <c r="AC38" s="662"/>
      <c r="AD38" s="663" t="s">
        <v>131</v>
      </c>
      <c r="AE38" s="663"/>
      <c r="AF38" s="663"/>
      <c r="AG38" s="663"/>
      <c r="AH38" s="663"/>
      <c r="AI38" s="663"/>
      <c r="AJ38" s="663"/>
      <c r="AK38" s="663"/>
      <c r="AL38" s="664" t="s">
        <v>249</v>
      </c>
      <c r="AM38" s="665"/>
      <c r="AN38" s="665"/>
      <c r="AO38" s="666"/>
      <c r="AQ38" s="725" t="s">
        <v>341</v>
      </c>
      <c r="AR38" s="726"/>
      <c r="AS38" s="726"/>
      <c r="AT38" s="726"/>
      <c r="AU38" s="726"/>
      <c r="AV38" s="726"/>
      <c r="AW38" s="726"/>
      <c r="AX38" s="726"/>
      <c r="AY38" s="727"/>
      <c r="AZ38" s="659">
        <v>232657</v>
      </c>
      <c r="BA38" s="660"/>
      <c r="BB38" s="660"/>
      <c r="BC38" s="660"/>
      <c r="BD38" s="689"/>
      <c r="BE38" s="689"/>
      <c r="BF38" s="705"/>
      <c r="BG38" s="656" t="s">
        <v>342</v>
      </c>
      <c r="BH38" s="657"/>
      <c r="BI38" s="657"/>
      <c r="BJ38" s="657"/>
      <c r="BK38" s="657"/>
      <c r="BL38" s="657"/>
      <c r="BM38" s="657"/>
      <c r="BN38" s="657"/>
      <c r="BO38" s="657"/>
      <c r="BP38" s="657"/>
      <c r="BQ38" s="657"/>
      <c r="BR38" s="657"/>
      <c r="BS38" s="657"/>
      <c r="BT38" s="657"/>
      <c r="BU38" s="658"/>
      <c r="BV38" s="659">
        <v>19607</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4319810</v>
      </c>
      <c r="CS38" s="660"/>
      <c r="CT38" s="660"/>
      <c r="CU38" s="660"/>
      <c r="CV38" s="660"/>
      <c r="CW38" s="660"/>
      <c r="CX38" s="660"/>
      <c r="CY38" s="661"/>
      <c r="CZ38" s="664">
        <v>7.2</v>
      </c>
      <c r="DA38" s="691"/>
      <c r="DB38" s="691"/>
      <c r="DC38" s="694"/>
      <c r="DD38" s="668">
        <v>3491624</v>
      </c>
      <c r="DE38" s="660"/>
      <c r="DF38" s="660"/>
      <c r="DG38" s="660"/>
      <c r="DH38" s="660"/>
      <c r="DI38" s="660"/>
      <c r="DJ38" s="660"/>
      <c r="DK38" s="661"/>
      <c r="DL38" s="668">
        <v>3138807</v>
      </c>
      <c r="DM38" s="660"/>
      <c r="DN38" s="660"/>
      <c r="DO38" s="660"/>
      <c r="DP38" s="660"/>
      <c r="DQ38" s="660"/>
      <c r="DR38" s="660"/>
      <c r="DS38" s="660"/>
      <c r="DT38" s="660"/>
      <c r="DU38" s="660"/>
      <c r="DV38" s="661"/>
      <c r="DW38" s="664">
        <v>9.9</v>
      </c>
      <c r="DX38" s="691"/>
      <c r="DY38" s="691"/>
      <c r="DZ38" s="691"/>
      <c r="EA38" s="691"/>
      <c r="EB38" s="691"/>
      <c r="EC38" s="692"/>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249</v>
      </c>
      <c r="AM39" s="665"/>
      <c r="AN39" s="665"/>
      <c r="AO39" s="666"/>
      <c r="AQ39" s="725" t="s">
        <v>345</v>
      </c>
      <c r="AR39" s="726"/>
      <c r="AS39" s="726"/>
      <c r="AT39" s="726"/>
      <c r="AU39" s="726"/>
      <c r="AV39" s="726"/>
      <c r="AW39" s="726"/>
      <c r="AX39" s="726"/>
      <c r="AY39" s="727"/>
      <c r="AZ39" s="659" t="s">
        <v>131</v>
      </c>
      <c r="BA39" s="660"/>
      <c r="BB39" s="660"/>
      <c r="BC39" s="660"/>
      <c r="BD39" s="689"/>
      <c r="BE39" s="689"/>
      <c r="BF39" s="705"/>
      <c r="BG39" s="656" t="s">
        <v>346</v>
      </c>
      <c r="BH39" s="657"/>
      <c r="BI39" s="657"/>
      <c r="BJ39" s="657"/>
      <c r="BK39" s="657"/>
      <c r="BL39" s="657"/>
      <c r="BM39" s="657"/>
      <c r="BN39" s="657"/>
      <c r="BO39" s="657"/>
      <c r="BP39" s="657"/>
      <c r="BQ39" s="657"/>
      <c r="BR39" s="657"/>
      <c r="BS39" s="657"/>
      <c r="BT39" s="657"/>
      <c r="BU39" s="658"/>
      <c r="BV39" s="659">
        <v>30690</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4977507</v>
      </c>
      <c r="CS39" s="689"/>
      <c r="CT39" s="689"/>
      <c r="CU39" s="689"/>
      <c r="CV39" s="689"/>
      <c r="CW39" s="689"/>
      <c r="CX39" s="689"/>
      <c r="CY39" s="690"/>
      <c r="CZ39" s="664">
        <v>8.3000000000000007</v>
      </c>
      <c r="DA39" s="691"/>
      <c r="DB39" s="691"/>
      <c r="DC39" s="694"/>
      <c r="DD39" s="668">
        <v>3992772</v>
      </c>
      <c r="DE39" s="689"/>
      <c r="DF39" s="689"/>
      <c r="DG39" s="689"/>
      <c r="DH39" s="689"/>
      <c r="DI39" s="689"/>
      <c r="DJ39" s="689"/>
      <c r="DK39" s="690"/>
      <c r="DL39" s="668" t="s">
        <v>131</v>
      </c>
      <c r="DM39" s="689"/>
      <c r="DN39" s="689"/>
      <c r="DO39" s="689"/>
      <c r="DP39" s="689"/>
      <c r="DQ39" s="689"/>
      <c r="DR39" s="689"/>
      <c r="DS39" s="689"/>
      <c r="DT39" s="689"/>
      <c r="DU39" s="689"/>
      <c r="DV39" s="690"/>
      <c r="DW39" s="664" t="s">
        <v>249</v>
      </c>
      <c r="DX39" s="691"/>
      <c r="DY39" s="691"/>
      <c r="DZ39" s="691"/>
      <c r="EA39" s="691"/>
      <c r="EB39" s="691"/>
      <c r="EC39" s="692"/>
    </row>
    <row r="40" spans="2:133" ht="11.25" customHeight="1" x14ac:dyDescent="0.2">
      <c r="B40" s="656" t="s">
        <v>348</v>
      </c>
      <c r="C40" s="657"/>
      <c r="D40" s="657"/>
      <c r="E40" s="657"/>
      <c r="F40" s="657"/>
      <c r="G40" s="657"/>
      <c r="H40" s="657"/>
      <c r="I40" s="657"/>
      <c r="J40" s="657"/>
      <c r="K40" s="657"/>
      <c r="L40" s="657"/>
      <c r="M40" s="657"/>
      <c r="N40" s="657"/>
      <c r="O40" s="657"/>
      <c r="P40" s="657"/>
      <c r="Q40" s="658"/>
      <c r="R40" s="659" t="s">
        <v>131</v>
      </c>
      <c r="S40" s="660"/>
      <c r="T40" s="660"/>
      <c r="U40" s="660"/>
      <c r="V40" s="660"/>
      <c r="W40" s="660"/>
      <c r="X40" s="660"/>
      <c r="Y40" s="661"/>
      <c r="Z40" s="662" t="s">
        <v>187</v>
      </c>
      <c r="AA40" s="662"/>
      <c r="AB40" s="662"/>
      <c r="AC40" s="662"/>
      <c r="AD40" s="663" t="s">
        <v>249</v>
      </c>
      <c r="AE40" s="663"/>
      <c r="AF40" s="663"/>
      <c r="AG40" s="663"/>
      <c r="AH40" s="663"/>
      <c r="AI40" s="663"/>
      <c r="AJ40" s="663"/>
      <c r="AK40" s="663"/>
      <c r="AL40" s="664" t="s">
        <v>187</v>
      </c>
      <c r="AM40" s="665"/>
      <c r="AN40" s="665"/>
      <c r="AO40" s="666"/>
      <c r="AQ40" s="725" t="s">
        <v>349</v>
      </c>
      <c r="AR40" s="726"/>
      <c r="AS40" s="726"/>
      <c r="AT40" s="726"/>
      <c r="AU40" s="726"/>
      <c r="AV40" s="726"/>
      <c r="AW40" s="726"/>
      <c r="AX40" s="726"/>
      <c r="AY40" s="727"/>
      <c r="AZ40" s="659" t="s">
        <v>249</v>
      </c>
      <c r="BA40" s="660"/>
      <c r="BB40" s="660"/>
      <c r="BC40" s="660"/>
      <c r="BD40" s="689"/>
      <c r="BE40" s="689"/>
      <c r="BF40" s="705"/>
      <c r="BG40" s="709" t="s">
        <v>350</v>
      </c>
      <c r="BH40" s="710"/>
      <c r="BI40" s="710"/>
      <c r="BJ40" s="710"/>
      <c r="BK40" s="710"/>
      <c r="BL40" s="223"/>
      <c r="BM40" s="657" t="s">
        <v>351</v>
      </c>
      <c r="BN40" s="657"/>
      <c r="BO40" s="657"/>
      <c r="BP40" s="657"/>
      <c r="BQ40" s="657"/>
      <c r="BR40" s="657"/>
      <c r="BS40" s="657"/>
      <c r="BT40" s="657"/>
      <c r="BU40" s="658"/>
      <c r="BV40" s="659">
        <v>97</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294699</v>
      </c>
      <c r="CS40" s="660"/>
      <c r="CT40" s="660"/>
      <c r="CU40" s="660"/>
      <c r="CV40" s="660"/>
      <c r="CW40" s="660"/>
      <c r="CX40" s="660"/>
      <c r="CY40" s="661"/>
      <c r="CZ40" s="664">
        <v>0.5</v>
      </c>
      <c r="DA40" s="691"/>
      <c r="DB40" s="691"/>
      <c r="DC40" s="694"/>
      <c r="DD40" s="668">
        <v>174067</v>
      </c>
      <c r="DE40" s="660"/>
      <c r="DF40" s="660"/>
      <c r="DG40" s="660"/>
      <c r="DH40" s="660"/>
      <c r="DI40" s="660"/>
      <c r="DJ40" s="660"/>
      <c r="DK40" s="661"/>
      <c r="DL40" s="668">
        <v>76964</v>
      </c>
      <c r="DM40" s="660"/>
      <c r="DN40" s="660"/>
      <c r="DO40" s="660"/>
      <c r="DP40" s="660"/>
      <c r="DQ40" s="660"/>
      <c r="DR40" s="660"/>
      <c r="DS40" s="660"/>
      <c r="DT40" s="660"/>
      <c r="DU40" s="660"/>
      <c r="DV40" s="661"/>
      <c r="DW40" s="664">
        <v>0.2</v>
      </c>
      <c r="DX40" s="691"/>
      <c r="DY40" s="691"/>
      <c r="DZ40" s="691"/>
      <c r="EA40" s="691"/>
      <c r="EB40" s="691"/>
      <c r="EC40" s="692"/>
    </row>
    <row r="41" spans="2:133" ht="11.25" customHeight="1" x14ac:dyDescent="0.2">
      <c r="B41" s="680" t="s">
        <v>353</v>
      </c>
      <c r="C41" s="681"/>
      <c r="D41" s="681"/>
      <c r="E41" s="681"/>
      <c r="F41" s="681"/>
      <c r="G41" s="681"/>
      <c r="H41" s="681"/>
      <c r="I41" s="681"/>
      <c r="J41" s="681"/>
      <c r="K41" s="681"/>
      <c r="L41" s="681"/>
      <c r="M41" s="681"/>
      <c r="N41" s="681"/>
      <c r="O41" s="681"/>
      <c r="P41" s="681"/>
      <c r="Q41" s="682"/>
      <c r="R41" s="734">
        <v>64462977</v>
      </c>
      <c r="S41" s="735"/>
      <c r="T41" s="735"/>
      <c r="U41" s="735"/>
      <c r="V41" s="735"/>
      <c r="W41" s="735"/>
      <c r="X41" s="735"/>
      <c r="Y41" s="736"/>
      <c r="Z41" s="737">
        <v>100</v>
      </c>
      <c r="AA41" s="737"/>
      <c r="AB41" s="737"/>
      <c r="AC41" s="737"/>
      <c r="AD41" s="738">
        <v>31799561</v>
      </c>
      <c r="AE41" s="738"/>
      <c r="AF41" s="738"/>
      <c r="AG41" s="738"/>
      <c r="AH41" s="738"/>
      <c r="AI41" s="738"/>
      <c r="AJ41" s="738"/>
      <c r="AK41" s="738"/>
      <c r="AL41" s="739">
        <v>100</v>
      </c>
      <c r="AM41" s="719"/>
      <c r="AN41" s="719"/>
      <c r="AO41" s="740"/>
      <c r="AQ41" s="725" t="s">
        <v>354</v>
      </c>
      <c r="AR41" s="726"/>
      <c r="AS41" s="726"/>
      <c r="AT41" s="726"/>
      <c r="AU41" s="726"/>
      <c r="AV41" s="726"/>
      <c r="AW41" s="726"/>
      <c r="AX41" s="726"/>
      <c r="AY41" s="727"/>
      <c r="AZ41" s="659">
        <v>902638</v>
      </c>
      <c r="BA41" s="660"/>
      <c r="BB41" s="660"/>
      <c r="BC41" s="660"/>
      <c r="BD41" s="689"/>
      <c r="BE41" s="689"/>
      <c r="BF41" s="705"/>
      <c r="BG41" s="709"/>
      <c r="BH41" s="710"/>
      <c r="BI41" s="710"/>
      <c r="BJ41" s="710"/>
      <c r="BK41" s="710"/>
      <c r="BL41" s="223"/>
      <c r="BM41" s="657" t="s">
        <v>355</v>
      </c>
      <c r="BN41" s="657"/>
      <c r="BO41" s="657"/>
      <c r="BP41" s="657"/>
      <c r="BQ41" s="657"/>
      <c r="BR41" s="657"/>
      <c r="BS41" s="657"/>
      <c r="BT41" s="657"/>
      <c r="BU41" s="658"/>
      <c r="BV41" s="659" t="s">
        <v>131</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131</v>
      </c>
      <c r="CS41" s="689"/>
      <c r="CT41" s="689"/>
      <c r="CU41" s="689"/>
      <c r="CV41" s="689"/>
      <c r="CW41" s="689"/>
      <c r="CX41" s="689"/>
      <c r="CY41" s="690"/>
      <c r="CZ41" s="664" t="s">
        <v>131</v>
      </c>
      <c r="DA41" s="691"/>
      <c r="DB41" s="691"/>
      <c r="DC41" s="694"/>
      <c r="DD41" s="668" t="s">
        <v>131</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AQ42" s="741" t="s">
        <v>357</v>
      </c>
      <c r="AR42" s="742"/>
      <c r="AS42" s="742"/>
      <c r="AT42" s="742"/>
      <c r="AU42" s="742"/>
      <c r="AV42" s="742"/>
      <c r="AW42" s="742"/>
      <c r="AX42" s="742"/>
      <c r="AY42" s="743"/>
      <c r="AZ42" s="734">
        <v>3417172</v>
      </c>
      <c r="BA42" s="735"/>
      <c r="BB42" s="735"/>
      <c r="BC42" s="735"/>
      <c r="BD42" s="718"/>
      <c r="BE42" s="718"/>
      <c r="BF42" s="720"/>
      <c r="BG42" s="711"/>
      <c r="BH42" s="712"/>
      <c r="BI42" s="712"/>
      <c r="BJ42" s="712"/>
      <c r="BK42" s="712"/>
      <c r="BL42" s="224"/>
      <c r="BM42" s="681" t="s">
        <v>358</v>
      </c>
      <c r="BN42" s="681"/>
      <c r="BO42" s="681"/>
      <c r="BP42" s="681"/>
      <c r="BQ42" s="681"/>
      <c r="BR42" s="681"/>
      <c r="BS42" s="681"/>
      <c r="BT42" s="681"/>
      <c r="BU42" s="682"/>
      <c r="BV42" s="734">
        <v>335</v>
      </c>
      <c r="BW42" s="735"/>
      <c r="BX42" s="735"/>
      <c r="BY42" s="735"/>
      <c r="BZ42" s="735"/>
      <c r="CA42" s="735"/>
      <c r="CB42" s="744"/>
      <c r="CD42" s="656" t="s">
        <v>359</v>
      </c>
      <c r="CE42" s="657"/>
      <c r="CF42" s="657"/>
      <c r="CG42" s="657"/>
      <c r="CH42" s="657"/>
      <c r="CI42" s="657"/>
      <c r="CJ42" s="657"/>
      <c r="CK42" s="657"/>
      <c r="CL42" s="657"/>
      <c r="CM42" s="657"/>
      <c r="CN42" s="657"/>
      <c r="CO42" s="657"/>
      <c r="CP42" s="657"/>
      <c r="CQ42" s="658"/>
      <c r="CR42" s="659">
        <v>6141643</v>
      </c>
      <c r="CS42" s="689"/>
      <c r="CT42" s="689"/>
      <c r="CU42" s="689"/>
      <c r="CV42" s="689"/>
      <c r="CW42" s="689"/>
      <c r="CX42" s="689"/>
      <c r="CY42" s="690"/>
      <c r="CZ42" s="664">
        <v>10.199999999999999</v>
      </c>
      <c r="DA42" s="691"/>
      <c r="DB42" s="691"/>
      <c r="DC42" s="694"/>
      <c r="DD42" s="668">
        <v>3124453</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178616</v>
      </c>
      <c r="CS43" s="689"/>
      <c r="CT43" s="689"/>
      <c r="CU43" s="689"/>
      <c r="CV43" s="689"/>
      <c r="CW43" s="689"/>
      <c r="CX43" s="689"/>
      <c r="CY43" s="690"/>
      <c r="CZ43" s="664">
        <v>0.3</v>
      </c>
      <c r="DA43" s="691"/>
      <c r="DB43" s="691"/>
      <c r="DC43" s="694"/>
      <c r="DD43" s="668">
        <v>177621</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363</v>
      </c>
      <c r="CG44" s="657"/>
      <c r="CH44" s="657"/>
      <c r="CI44" s="657"/>
      <c r="CJ44" s="657"/>
      <c r="CK44" s="657"/>
      <c r="CL44" s="657"/>
      <c r="CM44" s="657"/>
      <c r="CN44" s="657"/>
      <c r="CO44" s="657"/>
      <c r="CP44" s="657"/>
      <c r="CQ44" s="658"/>
      <c r="CR44" s="659">
        <v>6141643</v>
      </c>
      <c r="CS44" s="660"/>
      <c r="CT44" s="660"/>
      <c r="CU44" s="660"/>
      <c r="CV44" s="660"/>
      <c r="CW44" s="660"/>
      <c r="CX44" s="660"/>
      <c r="CY44" s="661"/>
      <c r="CZ44" s="664">
        <v>10.199999999999999</v>
      </c>
      <c r="DA44" s="665"/>
      <c r="DB44" s="665"/>
      <c r="DC44" s="671"/>
      <c r="DD44" s="668">
        <v>3124453</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1107208</v>
      </c>
      <c r="CS45" s="689"/>
      <c r="CT45" s="689"/>
      <c r="CU45" s="689"/>
      <c r="CV45" s="689"/>
      <c r="CW45" s="689"/>
      <c r="CX45" s="689"/>
      <c r="CY45" s="690"/>
      <c r="CZ45" s="664">
        <v>1.8</v>
      </c>
      <c r="DA45" s="691"/>
      <c r="DB45" s="691"/>
      <c r="DC45" s="694"/>
      <c r="DD45" s="668">
        <v>285085</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25"/>
      <c r="CD46" s="699"/>
      <c r="CE46" s="700"/>
      <c r="CF46" s="656" t="s">
        <v>366</v>
      </c>
      <c r="CG46" s="657"/>
      <c r="CH46" s="657"/>
      <c r="CI46" s="657"/>
      <c r="CJ46" s="657"/>
      <c r="CK46" s="657"/>
      <c r="CL46" s="657"/>
      <c r="CM46" s="657"/>
      <c r="CN46" s="657"/>
      <c r="CO46" s="657"/>
      <c r="CP46" s="657"/>
      <c r="CQ46" s="658"/>
      <c r="CR46" s="659">
        <v>5034435</v>
      </c>
      <c r="CS46" s="660"/>
      <c r="CT46" s="660"/>
      <c r="CU46" s="660"/>
      <c r="CV46" s="660"/>
      <c r="CW46" s="660"/>
      <c r="CX46" s="660"/>
      <c r="CY46" s="661"/>
      <c r="CZ46" s="664">
        <v>8.4</v>
      </c>
      <c r="DA46" s="665"/>
      <c r="DB46" s="665"/>
      <c r="DC46" s="671"/>
      <c r="DD46" s="668">
        <v>2839368</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25"/>
      <c r="CD47" s="699"/>
      <c r="CE47" s="700"/>
      <c r="CF47" s="656" t="s">
        <v>367</v>
      </c>
      <c r="CG47" s="657"/>
      <c r="CH47" s="657"/>
      <c r="CI47" s="657"/>
      <c r="CJ47" s="657"/>
      <c r="CK47" s="657"/>
      <c r="CL47" s="657"/>
      <c r="CM47" s="657"/>
      <c r="CN47" s="657"/>
      <c r="CO47" s="657"/>
      <c r="CP47" s="657"/>
      <c r="CQ47" s="658"/>
      <c r="CR47" s="659" t="s">
        <v>131</v>
      </c>
      <c r="CS47" s="689"/>
      <c r="CT47" s="689"/>
      <c r="CU47" s="689"/>
      <c r="CV47" s="689"/>
      <c r="CW47" s="689"/>
      <c r="CX47" s="689"/>
      <c r="CY47" s="690"/>
      <c r="CZ47" s="664" t="s">
        <v>131</v>
      </c>
      <c r="DA47" s="691"/>
      <c r="DB47" s="691"/>
      <c r="DC47" s="694"/>
      <c r="DD47" s="668" t="s">
        <v>131</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25"/>
      <c r="CD48" s="701"/>
      <c r="CE48" s="702"/>
      <c r="CF48" s="656" t="s">
        <v>368</v>
      </c>
      <c r="CG48" s="657"/>
      <c r="CH48" s="657"/>
      <c r="CI48" s="657"/>
      <c r="CJ48" s="657"/>
      <c r="CK48" s="657"/>
      <c r="CL48" s="657"/>
      <c r="CM48" s="657"/>
      <c r="CN48" s="657"/>
      <c r="CO48" s="657"/>
      <c r="CP48" s="657"/>
      <c r="CQ48" s="658"/>
      <c r="CR48" s="659" t="s">
        <v>249</v>
      </c>
      <c r="CS48" s="660"/>
      <c r="CT48" s="660"/>
      <c r="CU48" s="660"/>
      <c r="CV48" s="660"/>
      <c r="CW48" s="660"/>
      <c r="CX48" s="660"/>
      <c r="CY48" s="661"/>
      <c r="CZ48" s="664" t="s">
        <v>131</v>
      </c>
      <c r="DA48" s="665"/>
      <c r="DB48" s="665"/>
      <c r="DC48" s="671"/>
      <c r="DD48" s="668" t="s">
        <v>249</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25"/>
      <c r="CD49" s="680" t="s">
        <v>369</v>
      </c>
      <c r="CE49" s="681"/>
      <c r="CF49" s="681"/>
      <c r="CG49" s="681"/>
      <c r="CH49" s="681"/>
      <c r="CI49" s="681"/>
      <c r="CJ49" s="681"/>
      <c r="CK49" s="681"/>
      <c r="CL49" s="681"/>
      <c r="CM49" s="681"/>
      <c r="CN49" s="681"/>
      <c r="CO49" s="681"/>
      <c r="CP49" s="681"/>
      <c r="CQ49" s="682"/>
      <c r="CR49" s="734">
        <v>60012625</v>
      </c>
      <c r="CS49" s="718"/>
      <c r="CT49" s="718"/>
      <c r="CU49" s="718"/>
      <c r="CV49" s="718"/>
      <c r="CW49" s="718"/>
      <c r="CX49" s="718"/>
      <c r="CY49" s="747"/>
      <c r="CZ49" s="739">
        <v>100</v>
      </c>
      <c r="DA49" s="748"/>
      <c r="DB49" s="748"/>
      <c r="DC49" s="749"/>
      <c r="DD49" s="750">
        <v>37937057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RisD8Me5kw4830ZpQJ3knUSkRYi5geYwGIzNROemjDOEn/fmXhYD87oBXQi3KquvvCOcggI2c2sETA+lvS8Fw==" saltValue="6E/zktH2cCec9Xsx9uSI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election activeCell="B74" sqref="B74:P74"/>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63377</v>
      </c>
      <c r="R7" s="789"/>
      <c r="S7" s="789"/>
      <c r="T7" s="789"/>
      <c r="U7" s="789"/>
      <c r="V7" s="789">
        <v>58841</v>
      </c>
      <c r="W7" s="789"/>
      <c r="X7" s="789"/>
      <c r="Y7" s="789"/>
      <c r="Z7" s="789"/>
      <c r="AA7" s="789">
        <v>4536</v>
      </c>
      <c r="AB7" s="789"/>
      <c r="AC7" s="789"/>
      <c r="AD7" s="789"/>
      <c r="AE7" s="790"/>
      <c r="AF7" s="791">
        <v>3893</v>
      </c>
      <c r="AG7" s="792"/>
      <c r="AH7" s="792"/>
      <c r="AI7" s="792"/>
      <c r="AJ7" s="793"/>
      <c r="AK7" s="794">
        <v>964</v>
      </c>
      <c r="AL7" s="795"/>
      <c r="AM7" s="795"/>
      <c r="AN7" s="795"/>
      <c r="AO7" s="795"/>
      <c r="AP7" s="795">
        <v>43936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580</v>
      </c>
      <c r="BT7" s="783"/>
      <c r="BU7" s="783"/>
      <c r="BV7" s="783"/>
      <c r="BW7" s="783"/>
      <c r="BX7" s="783"/>
      <c r="BY7" s="783"/>
      <c r="BZ7" s="783"/>
      <c r="CA7" s="783"/>
      <c r="CB7" s="783"/>
      <c r="CC7" s="783"/>
      <c r="CD7" s="783"/>
      <c r="CE7" s="783"/>
      <c r="CF7" s="783"/>
      <c r="CG7" s="798"/>
      <c r="CH7" s="779">
        <v>0</v>
      </c>
      <c r="CI7" s="780"/>
      <c r="CJ7" s="780"/>
      <c r="CK7" s="780"/>
      <c r="CL7" s="781"/>
      <c r="CM7" s="779">
        <v>641</v>
      </c>
      <c r="CN7" s="780"/>
      <c r="CO7" s="780"/>
      <c r="CP7" s="780"/>
      <c r="CQ7" s="781"/>
      <c r="CR7" s="779">
        <v>5</v>
      </c>
      <c r="CS7" s="780"/>
      <c r="CT7" s="780"/>
      <c r="CU7" s="780"/>
      <c r="CV7" s="781"/>
      <c r="CW7" s="779" t="s">
        <v>510</v>
      </c>
      <c r="CX7" s="780"/>
      <c r="CY7" s="780"/>
      <c r="CZ7" s="780"/>
      <c r="DA7" s="781"/>
      <c r="DB7" s="779">
        <v>15</v>
      </c>
      <c r="DC7" s="780"/>
      <c r="DD7" s="780"/>
      <c r="DE7" s="780"/>
      <c r="DF7" s="781"/>
      <c r="DG7" s="779" t="s">
        <v>510</v>
      </c>
      <c r="DH7" s="780"/>
      <c r="DI7" s="780"/>
      <c r="DJ7" s="780"/>
      <c r="DK7" s="781"/>
      <c r="DL7" s="779" t="s">
        <v>510</v>
      </c>
      <c r="DM7" s="780"/>
      <c r="DN7" s="780"/>
      <c r="DO7" s="780"/>
      <c r="DP7" s="781"/>
      <c r="DQ7" s="779" t="s">
        <v>510</v>
      </c>
      <c r="DR7" s="780"/>
      <c r="DS7" s="780"/>
      <c r="DT7" s="780"/>
      <c r="DU7" s="781"/>
      <c r="DV7" s="782"/>
      <c r="DW7" s="783"/>
      <c r="DX7" s="783"/>
      <c r="DY7" s="783"/>
      <c r="DZ7" s="784"/>
      <c r="EA7" s="234"/>
    </row>
    <row r="8" spans="1:131" s="235" customFormat="1" ht="26.25" customHeight="1" x14ac:dyDescent="0.2">
      <c r="A8" s="238">
        <v>2</v>
      </c>
      <c r="B8" s="816" t="s">
        <v>393</v>
      </c>
      <c r="C8" s="817"/>
      <c r="D8" s="817"/>
      <c r="E8" s="817"/>
      <c r="F8" s="817"/>
      <c r="G8" s="817"/>
      <c r="H8" s="817"/>
      <c r="I8" s="817"/>
      <c r="J8" s="817"/>
      <c r="K8" s="817"/>
      <c r="L8" s="817"/>
      <c r="M8" s="817"/>
      <c r="N8" s="817"/>
      <c r="O8" s="817"/>
      <c r="P8" s="818"/>
      <c r="Q8" s="819">
        <v>535</v>
      </c>
      <c r="R8" s="820"/>
      <c r="S8" s="820"/>
      <c r="T8" s="820"/>
      <c r="U8" s="820"/>
      <c r="V8" s="820">
        <v>461</v>
      </c>
      <c r="W8" s="820"/>
      <c r="X8" s="820"/>
      <c r="Y8" s="820"/>
      <c r="Z8" s="820"/>
      <c r="AA8" s="820">
        <v>74</v>
      </c>
      <c r="AB8" s="820"/>
      <c r="AC8" s="820"/>
      <c r="AD8" s="820"/>
      <c r="AE8" s="821"/>
      <c r="AF8" s="822">
        <v>5</v>
      </c>
      <c r="AG8" s="823"/>
      <c r="AH8" s="823"/>
      <c r="AI8" s="823"/>
      <c r="AJ8" s="824"/>
      <c r="AK8" s="805">
        <v>276</v>
      </c>
      <c r="AL8" s="806"/>
      <c r="AM8" s="806"/>
      <c r="AN8" s="806"/>
      <c r="AO8" s="806"/>
      <c r="AP8" s="806">
        <v>1138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581</v>
      </c>
      <c r="BT8" s="810"/>
      <c r="BU8" s="810"/>
      <c r="BV8" s="810"/>
      <c r="BW8" s="810"/>
      <c r="BX8" s="810"/>
      <c r="BY8" s="810"/>
      <c r="BZ8" s="810"/>
      <c r="CA8" s="810"/>
      <c r="CB8" s="810"/>
      <c r="CC8" s="810"/>
      <c r="CD8" s="810"/>
      <c r="CE8" s="810"/>
      <c r="CF8" s="810"/>
      <c r="CG8" s="811"/>
      <c r="CH8" s="812">
        <v>2</v>
      </c>
      <c r="CI8" s="813"/>
      <c r="CJ8" s="813"/>
      <c r="CK8" s="813"/>
      <c r="CL8" s="814"/>
      <c r="CM8" s="812">
        <v>291</v>
      </c>
      <c r="CN8" s="813"/>
      <c r="CO8" s="813"/>
      <c r="CP8" s="813"/>
      <c r="CQ8" s="814"/>
      <c r="CR8" s="812">
        <v>150</v>
      </c>
      <c r="CS8" s="813"/>
      <c r="CT8" s="813"/>
      <c r="CU8" s="813"/>
      <c r="CV8" s="814"/>
      <c r="CW8" s="812">
        <v>0</v>
      </c>
      <c r="CX8" s="813"/>
      <c r="CY8" s="813"/>
      <c r="CZ8" s="813"/>
      <c r="DA8" s="814"/>
      <c r="DB8" s="812">
        <v>0</v>
      </c>
      <c r="DC8" s="813"/>
      <c r="DD8" s="813"/>
      <c r="DE8" s="813"/>
      <c r="DF8" s="814"/>
      <c r="DG8" s="812" t="s">
        <v>510</v>
      </c>
      <c r="DH8" s="813"/>
      <c r="DI8" s="813"/>
      <c r="DJ8" s="813"/>
      <c r="DK8" s="814"/>
      <c r="DL8" s="812" t="s">
        <v>510</v>
      </c>
      <c r="DM8" s="813"/>
      <c r="DN8" s="813"/>
      <c r="DO8" s="813"/>
      <c r="DP8" s="814"/>
      <c r="DQ8" s="812" t="s">
        <v>510</v>
      </c>
      <c r="DR8" s="813"/>
      <c r="DS8" s="813"/>
      <c r="DT8" s="813"/>
      <c r="DU8" s="814"/>
      <c r="DV8" s="809"/>
      <c r="DW8" s="810"/>
      <c r="DX8" s="810"/>
      <c r="DY8" s="810"/>
      <c r="DZ8" s="815"/>
      <c r="EA8" s="234"/>
    </row>
    <row r="9" spans="1:131" s="235" customFormat="1" ht="26.25" customHeight="1" x14ac:dyDescent="0.2">
      <c r="A9" s="238">
        <v>3</v>
      </c>
      <c r="B9" s="816" t="s">
        <v>394</v>
      </c>
      <c r="C9" s="817"/>
      <c r="D9" s="817"/>
      <c r="E9" s="817"/>
      <c r="F9" s="817"/>
      <c r="G9" s="817"/>
      <c r="H9" s="817"/>
      <c r="I9" s="817"/>
      <c r="J9" s="817"/>
      <c r="K9" s="817"/>
      <c r="L9" s="817"/>
      <c r="M9" s="817"/>
      <c r="N9" s="817"/>
      <c r="O9" s="817"/>
      <c r="P9" s="818"/>
      <c r="Q9" s="819">
        <v>1251</v>
      </c>
      <c r="R9" s="820"/>
      <c r="S9" s="820"/>
      <c r="T9" s="820"/>
      <c r="U9" s="820"/>
      <c r="V9" s="820">
        <v>1113</v>
      </c>
      <c r="W9" s="820"/>
      <c r="X9" s="820"/>
      <c r="Y9" s="820"/>
      <c r="Z9" s="820"/>
      <c r="AA9" s="820">
        <v>137</v>
      </c>
      <c r="AB9" s="820"/>
      <c r="AC9" s="820"/>
      <c r="AD9" s="820"/>
      <c r="AE9" s="821"/>
      <c r="AF9" s="822">
        <v>86</v>
      </c>
      <c r="AG9" s="823"/>
      <c r="AH9" s="823"/>
      <c r="AI9" s="823"/>
      <c r="AJ9" s="824"/>
      <c r="AK9" s="805">
        <v>116</v>
      </c>
      <c r="AL9" s="806"/>
      <c r="AM9" s="806"/>
      <c r="AN9" s="806"/>
      <c r="AO9" s="806"/>
      <c r="AP9" s="806">
        <v>1437</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582</v>
      </c>
      <c r="BT9" s="810"/>
      <c r="BU9" s="810"/>
      <c r="BV9" s="810"/>
      <c r="BW9" s="810"/>
      <c r="BX9" s="810"/>
      <c r="BY9" s="810"/>
      <c r="BZ9" s="810"/>
      <c r="CA9" s="810"/>
      <c r="CB9" s="810"/>
      <c r="CC9" s="810"/>
      <c r="CD9" s="810"/>
      <c r="CE9" s="810"/>
      <c r="CF9" s="810"/>
      <c r="CG9" s="811"/>
      <c r="CH9" s="812">
        <v>33</v>
      </c>
      <c r="CI9" s="813"/>
      <c r="CJ9" s="813"/>
      <c r="CK9" s="813"/>
      <c r="CL9" s="814"/>
      <c r="CM9" s="812">
        <v>351</v>
      </c>
      <c r="CN9" s="813"/>
      <c r="CO9" s="813"/>
      <c r="CP9" s="813"/>
      <c r="CQ9" s="814"/>
      <c r="CR9" s="812">
        <v>42</v>
      </c>
      <c r="CS9" s="813"/>
      <c r="CT9" s="813"/>
      <c r="CU9" s="813"/>
      <c r="CV9" s="814"/>
      <c r="CW9" s="812" t="s">
        <v>510</v>
      </c>
      <c r="CX9" s="813"/>
      <c r="CY9" s="813"/>
      <c r="CZ9" s="813"/>
      <c r="DA9" s="814"/>
      <c r="DB9" s="812" t="s">
        <v>510</v>
      </c>
      <c r="DC9" s="813"/>
      <c r="DD9" s="813"/>
      <c r="DE9" s="813"/>
      <c r="DF9" s="814"/>
      <c r="DG9" s="812" t="s">
        <v>510</v>
      </c>
      <c r="DH9" s="813"/>
      <c r="DI9" s="813"/>
      <c r="DJ9" s="813"/>
      <c r="DK9" s="814"/>
      <c r="DL9" s="812" t="s">
        <v>510</v>
      </c>
      <c r="DM9" s="813"/>
      <c r="DN9" s="813"/>
      <c r="DO9" s="813"/>
      <c r="DP9" s="814"/>
      <c r="DQ9" s="812" t="s">
        <v>510</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583</v>
      </c>
      <c r="BT10" s="810"/>
      <c r="BU10" s="810"/>
      <c r="BV10" s="810"/>
      <c r="BW10" s="810"/>
      <c r="BX10" s="810"/>
      <c r="BY10" s="810"/>
      <c r="BZ10" s="810"/>
      <c r="CA10" s="810"/>
      <c r="CB10" s="810"/>
      <c r="CC10" s="810"/>
      <c r="CD10" s="810"/>
      <c r="CE10" s="810"/>
      <c r="CF10" s="810"/>
      <c r="CG10" s="811"/>
      <c r="CH10" s="812">
        <v>79</v>
      </c>
      <c r="CI10" s="813"/>
      <c r="CJ10" s="813"/>
      <c r="CK10" s="813"/>
      <c r="CL10" s="814"/>
      <c r="CM10" s="812">
        <v>25</v>
      </c>
      <c r="CN10" s="813"/>
      <c r="CO10" s="813"/>
      <c r="CP10" s="813"/>
      <c r="CQ10" s="814"/>
      <c r="CR10" s="812">
        <v>11</v>
      </c>
      <c r="CS10" s="813"/>
      <c r="CT10" s="813"/>
      <c r="CU10" s="813"/>
      <c r="CV10" s="814"/>
      <c r="CW10" s="812" t="s">
        <v>510</v>
      </c>
      <c r="CX10" s="813"/>
      <c r="CY10" s="813"/>
      <c r="CZ10" s="813"/>
      <c r="DA10" s="814"/>
      <c r="DB10" s="812" t="s">
        <v>510</v>
      </c>
      <c r="DC10" s="813"/>
      <c r="DD10" s="813"/>
      <c r="DE10" s="813"/>
      <c r="DF10" s="814"/>
      <c r="DG10" s="812" t="s">
        <v>510</v>
      </c>
      <c r="DH10" s="813"/>
      <c r="DI10" s="813"/>
      <c r="DJ10" s="813"/>
      <c r="DK10" s="814"/>
      <c r="DL10" s="812" t="s">
        <v>510</v>
      </c>
      <c r="DM10" s="813"/>
      <c r="DN10" s="813"/>
      <c r="DO10" s="813"/>
      <c r="DP10" s="814"/>
      <c r="DQ10" s="812" t="s">
        <v>510</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396</v>
      </c>
      <c r="B23" s="825" t="s">
        <v>397</v>
      </c>
      <c r="C23" s="826"/>
      <c r="D23" s="826"/>
      <c r="E23" s="826"/>
      <c r="F23" s="826"/>
      <c r="G23" s="826"/>
      <c r="H23" s="826"/>
      <c r="I23" s="826"/>
      <c r="J23" s="826"/>
      <c r="K23" s="826"/>
      <c r="L23" s="826"/>
      <c r="M23" s="826"/>
      <c r="N23" s="826"/>
      <c r="O23" s="826"/>
      <c r="P23" s="827"/>
      <c r="Q23" s="828">
        <v>64463</v>
      </c>
      <c r="R23" s="829"/>
      <c r="S23" s="829"/>
      <c r="T23" s="829"/>
      <c r="U23" s="829"/>
      <c r="V23" s="829">
        <v>60013</v>
      </c>
      <c r="W23" s="829"/>
      <c r="X23" s="829"/>
      <c r="Y23" s="829"/>
      <c r="Z23" s="829"/>
      <c r="AA23" s="829">
        <v>4450</v>
      </c>
      <c r="AB23" s="829"/>
      <c r="AC23" s="829"/>
      <c r="AD23" s="829"/>
      <c r="AE23" s="830"/>
      <c r="AF23" s="831">
        <v>3985</v>
      </c>
      <c r="AG23" s="829"/>
      <c r="AH23" s="829"/>
      <c r="AI23" s="829"/>
      <c r="AJ23" s="832"/>
      <c r="AK23" s="833"/>
      <c r="AL23" s="834"/>
      <c r="AM23" s="834"/>
      <c r="AN23" s="834"/>
      <c r="AO23" s="834"/>
      <c r="AP23" s="829">
        <v>46511</v>
      </c>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409</v>
      </c>
      <c r="C28" s="786"/>
      <c r="D28" s="786"/>
      <c r="E28" s="786"/>
      <c r="F28" s="786"/>
      <c r="G28" s="786"/>
      <c r="H28" s="786"/>
      <c r="I28" s="786"/>
      <c r="J28" s="786"/>
      <c r="K28" s="786"/>
      <c r="L28" s="786"/>
      <c r="M28" s="786"/>
      <c r="N28" s="786"/>
      <c r="O28" s="786"/>
      <c r="P28" s="787"/>
      <c r="Q28" s="858">
        <v>15115</v>
      </c>
      <c r="R28" s="859"/>
      <c r="S28" s="859"/>
      <c r="T28" s="859"/>
      <c r="U28" s="859"/>
      <c r="V28" s="859">
        <v>14661</v>
      </c>
      <c r="W28" s="859"/>
      <c r="X28" s="859"/>
      <c r="Y28" s="859"/>
      <c r="Z28" s="859"/>
      <c r="AA28" s="859">
        <v>454</v>
      </c>
      <c r="AB28" s="859"/>
      <c r="AC28" s="859"/>
      <c r="AD28" s="859"/>
      <c r="AE28" s="860"/>
      <c r="AF28" s="861">
        <v>454</v>
      </c>
      <c r="AG28" s="859"/>
      <c r="AH28" s="859"/>
      <c r="AI28" s="859"/>
      <c r="AJ28" s="862"/>
      <c r="AK28" s="863">
        <v>902</v>
      </c>
      <c r="AL28" s="864"/>
      <c r="AM28" s="864"/>
      <c r="AN28" s="864"/>
      <c r="AO28" s="864"/>
      <c r="AP28" s="864">
        <v>0</v>
      </c>
      <c r="AQ28" s="864"/>
      <c r="AR28" s="864"/>
      <c r="AS28" s="864"/>
      <c r="AT28" s="864"/>
      <c r="AU28" s="864">
        <v>0</v>
      </c>
      <c r="AV28" s="864"/>
      <c r="AW28" s="864"/>
      <c r="AX28" s="864"/>
      <c r="AY28" s="864"/>
      <c r="AZ28" s="865" t="s">
        <v>510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410</v>
      </c>
      <c r="C29" s="817"/>
      <c r="D29" s="817"/>
      <c r="E29" s="817"/>
      <c r="F29" s="817"/>
      <c r="G29" s="817"/>
      <c r="H29" s="817"/>
      <c r="I29" s="817"/>
      <c r="J29" s="817"/>
      <c r="K29" s="817"/>
      <c r="L29" s="817"/>
      <c r="M29" s="817"/>
      <c r="N29" s="817"/>
      <c r="O29" s="817"/>
      <c r="P29" s="818"/>
      <c r="Q29" s="819">
        <v>3239</v>
      </c>
      <c r="R29" s="820"/>
      <c r="S29" s="820"/>
      <c r="T29" s="820"/>
      <c r="U29" s="820"/>
      <c r="V29" s="820">
        <v>3212</v>
      </c>
      <c r="W29" s="820"/>
      <c r="X29" s="820"/>
      <c r="Y29" s="820"/>
      <c r="Z29" s="820"/>
      <c r="AA29" s="820">
        <v>27</v>
      </c>
      <c r="AB29" s="820"/>
      <c r="AC29" s="820"/>
      <c r="AD29" s="820"/>
      <c r="AE29" s="821"/>
      <c r="AF29" s="822">
        <v>27</v>
      </c>
      <c r="AG29" s="823"/>
      <c r="AH29" s="823"/>
      <c r="AI29" s="823"/>
      <c r="AJ29" s="824"/>
      <c r="AK29" s="870">
        <v>1608</v>
      </c>
      <c r="AL29" s="866"/>
      <c r="AM29" s="866"/>
      <c r="AN29" s="866"/>
      <c r="AO29" s="866"/>
      <c r="AP29" s="866">
        <v>0</v>
      </c>
      <c r="AQ29" s="866"/>
      <c r="AR29" s="866"/>
      <c r="AS29" s="866"/>
      <c r="AT29" s="866"/>
      <c r="AU29" s="866">
        <v>0</v>
      </c>
      <c r="AV29" s="866"/>
      <c r="AW29" s="866"/>
      <c r="AX29" s="866"/>
      <c r="AY29" s="866"/>
      <c r="AZ29" s="867" t="s">
        <v>510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411</v>
      </c>
      <c r="C30" s="817"/>
      <c r="D30" s="817"/>
      <c r="E30" s="817"/>
      <c r="F30" s="817"/>
      <c r="G30" s="817"/>
      <c r="H30" s="817"/>
      <c r="I30" s="817"/>
      <c r="J30" s="817"/>
      <c r="K30" s="817"/>
      <c r="L30" s="817"/>
      <c r="M30" s="817"/>
      <c r="N30" s="817"/>
      <c r="O30" s="817"/>
      <c r="P30" s="818"/>
      <c r="Q30" s="819">
        <v>2829</v>
      </c>
      <c r="R30" s="820"/>
      <c r="S30" s="820"/>
      <c r="T30" s="820"/>
      <c r="U30" s="820"/>
      <c r="V30" s="820">
        <v>2752</v>
      </c>
      <c r="W30" s="820"/>
      <c r="X30" s="820"/>
      <c r="Y30" s="820"/>
      <c r="Z30" s="820"/>
      <c r="AA30" s="820">
        <v>77</v>
      </c>
      <c r="AB30" s="820"/>
      <c r="AC30" s="820"/>
      <c r="AD30" s="820"/>
      <c r="AE30" s="821"/>
      <c r="AF30" s="822">
        <v>1146</v>
      </c>
      <c r="AG30" s="823"/>
      <c r="AH30" s="823"/>
      <c r="AI30" s="823"/>
      <c r="AJ30" s="824"/>
      <c r="AK30" s="870">
        <v>81</v>
      </c>
      <c r="AL30" s="866"/>
      <c r="AM30" s="866"/>
      <c r="AN30" s="866"/>
      <c r="AO30" s="866"/>
      <c r="AP30" s="866">
        <v>11509</v>
      </c>
      <c r="AQ30" s="866"/>
      <c r="AR30" s="866"/>
      <c r="AS30" s="866"/>
      <c r="AT30" s="866"/>
      <c r="AU30" s="866">
        <v>81</v>
      </c>
      <c r="AV30" s="866"/>
      <c r="AW30" s="866"/>
      <c r="AX30" s="866"/>
      <c r="AY30" s="866"/>
      <c r="AZ30" s="867" t="s">
        <v>510</v>
      </c>
      <c r="BA30" s="867"/>
      <c r="BB30" s="867"/>
      <c r="BC30" s="867"/>
      <c r="BD30" s="867"/>
      <c r="BE30" s="868" t="s">
        <v>412</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413</v>
      </c>
      <c r="C31" s="817"/>
      <c r="D31" s="817"/>
      <c r="E31" s="817"/>
      <c r="F31" s="817"/>
      <c r="G31" s="817"/>
      <c r="H31" s="817"/>
      <c r="I31" s="817"/>
      <c r="J31" s="817"/>
      <c r="K31" s="817"/>
      <c r="L31" s="817"/>
      <c r="M31" s="817"/>
      <c r="N31" s="817"/>
      <c r="O31" s="817"/>
      <c r="P31" s="818"/>
      <c r="Q31" s="819">
        <v>3322</v>
      </c>
      <c r="R31" s="820"/>
      <c r="S31" s="820"/>
      <c r="T31" s="820"/>
      <c r="U31" s="820"/>
      <c r="V31" s="820">
        <v>3209</v>
      </c>
      <c r="W31" s="820"/>
      <c r="X31" s="820"/>
      <c r="Y31" s="820"/>
      <c r="Z31" s="820"/>
      <c r="AA31" s="820">
        <v>114</v>
      </c>
      <c r="AB31" s="820"/>
      <c r="AC31" s="820"/>
      <c r="AD31" s="820"/>
      <c r="AE31" s="821"/>
      <c r="AF31" s="822">
        <v>1298</v>
      </c>
      <c r="AG31" s="823"/>
      <c r="AH31" s="823"/>
      <c r="AI31" s="823"/>
      <c r="AJ31" s="824"/>
      <c r="AK31" s="870">
        <v>6750</v>
      </c>
      <c r="AL31" s="866"/>
      <c r="AM31" s="866"/>
      <c r="AN31" s="866"/>
      <c r="AO31" s="866"/>
      <c r="AP31" s="866">
        <v>17671</v>
      </c>
      <c r="AQ31" s="866"/>
      <c r="AR31" s="866"/>
      <c r="AS31" s="866"/>
      <c r="AT31" s="866"/>
      <c r="AU31" s="866">
        <v>6750</v>
      </c>
      <c r="AV31" s="866"/>
      <c r="AW31" s="866"/>
      <c r="AX31" s="866"/>
      <c r="AY31" s="866"/>
      <c r="AZ31" s="867" t="s">
        <v>510</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396</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2926</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417</v>
      </c>
      <c r="B66" s="764"/>
      <c r="C66" s="764"/>
      <c r="D66" s="764"/>
      <c r="E66" s="764"/>
      <c r="F66" s="764"/>
      <c r="G66" s="764"/>
      <c r="H66" s="764"/>
      <c r="I66" s="764"/>
      <c r="J66" s="764"/>
      <c r="K66" s="764"/>
      <c r="L66" s="764"/>
      <c r="M66" s="764"/>
      <c r="N66" s="764"/>
      <c r="O66" s="764"/>
      <c r="P66" s="765"/>
      <c r="Q66" s="769" t="s">
        <v>401</v>
      </c>
      <c r="R66" s="770"/>
      <c r="S66" s="770"/>
      <c r="T66" s="770"/>
      <c r="U66" s="771"/>
      <c r="V66" s="769" t="s">
        <v>418</v>
      </c>
      <c r="W66" s="770"/>
      <c r="X66" s="770"/>
      <c r="Y66" s="770"/>
      <c r="Z66" s="771"/>
      <c r="AA66" s="769" t="s">
        <v>403</v>
      </c>
      <c r="AB66" s="770"/>
      <c r="AC66" s="770"/>
      <c r="AD66" s="770"/>
      <c r="AE66" s="771"/>
      <c r="AF66" s="890" t="s">
        <v>404</v>
      </c>
      <c r="AG66" s="851"/>
      <c r="AH66" s="851"/>
      <c r="AI66" s="851"/>
      <c r="AJ66" s="891"/>
      <c r="AK66" s="769" t="s">
        <v>405</v>
      </c>
      <c r="AL66" s="764"/>
      <c r="AM66" s="764"/>
      <c r="AN66" s="764"/>
      <c r="AO66" s="765"/>
      <c r="AP66" s="769" t="s">
        <v>406</v>
      </c>
      <c r="AQ66" s="770"/>
      <c r="AR66" s="770"/>
      <c r="AS66" s="770"/>
      <c r="AT66" s="771"/>
      <c r="AU66" s="769" t="s">
        <v>419</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572</v>
      </c>
      <c r="C68" s="906"/>
      <c r="D68" s="906"/>
      <c r="E68" s="906"/>
      <c r="F68" s="906"/>
      <c r="G68" s="906"/>
      <c r="H68" s="906"/>
      <c r="I68" s="906"/>
      <c r="J68" s="906"/>
      <c r="K68" s="906"/>
      <c r="L68" s="906"/>
      <c r="M68" s="906"/>
      <c r="N68" s="906"/>
      <c r="O68" s="906"/>
      <c r="P68" s="907"/>
      <c r="Q68" s="908">
        <v>1645</v>
      </c>
      <c r="R68" s="902"/>
      <c r="S68" s="902"/>
      <c r="T68" s="902"/>
      <c r="U68" s="902"/>
      <c r="V68" s="902">
        <v>1604</v>
      </c>
      <c r="W68" s="902"/>
      <c r="X68" s="902"/>
      <c r="Y68" s="902"/>
      <c r="Z68" s="902"/>
      <c r="AA68" s="902">
        <v>40</v>
      </c>
      <c r="AB68" s="902"/>
      <c r="AC68" s="902"/>
      <c r="AD68" s="902"/>
      <c r="AE68" s="902"/>
      <c r="AF68" s="902">
        <v>40</v>
      </c>
      <c r="AG68" s="902"/>
      <c r="AH68" s="902"/>
      <c r="AI68" s="902"/>
      <c r="AJ68" s="902"/>
      <c r="AK68" s="902" t="s">
        <v>510</v>
      </c>
      <c r="AL68" s="902"/>
      <c r="AM68" s="902"/>
      <c r="AN68" s="902"/>
      <c r="AO68" s="902"/>
      <c r="AP68" s="902" t="s">
        <v>510</v>
      </c>
      <c r="AQ68" s="902"/>
      <c r="AR68" s="902"/>
      <c r="AS68" s="902"/>
      <c r="AT68" s="902"/>
      <c r="AU68" s="902" t="s">
        <v>510</v>
      </c>
      <c r="AV68" s="902"/>
      <c r="AW68" s="902"/>
      <c r="AX68" s="902"/>
      <c r="AY68" s="902"/>
      <c r="AZ68" s="903" t="s">
        <v>557</v>
      </c>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572</v>
      </c>
      <c r="C69" s="910"/>
      <c r="D69" s="910"/>
      <c r="E69" s="910"/>
      <c r="F69" s="910"/>
      <c r="G69" s="910"/>
      <c r="H69" s="910"/>
      <c r="I69" s="910"/>
      <c r="J69" s="910"/>
      <c r="K69" s="910"/>
      <c r="L69" s="910"/>
      <c r="M69" s="910"/>
      <c r="N69" s="910"/>
      <c r="O69" s="910"/>
      <c r="P69" s="911"/>
      <c r="Q69" s="912">
        <v>847072</v>
      </c>
      <c r="R69" s="866"/>
      <c r="S69" s="866"/>
      <c r="T69" s="866"/>
      <c r="U69" s="866"/>
      <c r="V69" s="866">
        <v>828353</v>
      </c>
      <c r="W69" s="866"/>
      <c r="X69" s="866"/>
      <c r="Y69" s="866"/>
      <c r="Z69" s="866"/>
      <c r="AA69" s="866">
        <v>18719</v>
      </c>
      <c r="AB69" s="866"/>
      <c r="AC69" s="866"/>
      <c r="AD69" s="866"/>
      <c r="AE69" s="866"/>
      <c r="AF69" s="866">
        <v>18719</v>
      </c>
      <c r="AG69" s="866"/>
      <c r="AH69" s="866"/>
      <c r="AI69" s="866"/>
      <c r="AJ69" s="866"/>
      <c r="AK69" s="866">
        <v>7694</v>
      </c>
      <c r="AL69" s="866"/>
      <c r="AM69" s="866"/>
      <c r="AN69" s="866"/>
      <c r="AO69" s="866"/>
      <c r="AP69" s="866" t="s">
        <v>510</v>
      </c>
      <c r="AQ69" s="866"/>
      <c r="AR69" s="866"/>
      <c r="AS69" s="866"/>
      <c r="AT69" s="866"/>
      <c r="AU69" s="866" t="s">
        <v>510</v>
      </c>
      <c r="AV69" s="866"/>
      <c r="AW69" s="866"/>
      <c r="AX69" s="866"/>
      <c r="AY69" s="866"/>
      <c r="AZ69" s="868" t="s">
        <v>576</v>
      </c>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573</v>
      </c>
      <c r="C70" s="910"/>
      <c r="D70" s="910"/>
      <c r="E70" s="910"/>
      <c r="F70" s="910"/>
      <c r="G70" s="910"/>
      <c r="H70" s="910"/>
      <c r="I70" s="910"/>
      <c r="J70" s="910"/>
      <c r="K70" s="910"/>
      <c r="L70" s="910"/>
      <c r="M70" s="910"/>
      <c r="N70" s="910"/>
      <c r="O70" s="910"/>
      <c r="P70" s="911"/>
      <c r="Q70" s="912">
        <v>23479</v>
      </c>
      <c r="R70" s="866"/>
      <c r="S70" s="866"/>
      <c r="T70" s="866"/>
      <c r="U70" s="866"/>
      <c r="V70" s="866">
        <v>22911</v>
      </c>
      <c r="W70" s="866"/>
      <c r="X70" s="866"/>
      <c r="Y70" s="866"/>
      <c r="Z70" s="866"/>
      <c r="AA70" s="866">
        <v>568</v>
      </c>
      <c r="AB70" s="866"/>
      <c r="AC70" s="866"/>
      <c r="AD70" s="866"/>
      <c r="AE70" s="866"/>
      <c r="AF70" s="866">
        <v>568</v>
      </c>
      <c r="AG70" s="866"/>
      <c r="AH70" s="866"/>
      <c r="AI70" s="866"/>
      <c r="AJ70" s="866"/>
      <c r="AK70" s="866">
        <v>21</v>
      </c>
      <c r="AL70" s="866"/>
      <c r="AM70" s="866"/>
      <c r="AN70" s="866"/>
      <c r="AO70" s="866"/>
      <c r="AP70" s="866" t="s">
        <v>510</v>
      </c>
      <c r="AQ70" s="866"/>
      <c r="AR70" s="866"/>
      <c r="AS70" s="866"/>
      <c r="AT70" s="866"/>
      <c r="AU70" s="866" t="s">
        <v>510</v>
      </c>
      <c r="AV70" s="866"/>
      <c r="AW70" s="866"/>
      <c r="AX70" s="866"/>
      <c r="AY70" s="866"/>
      <c r="AZ70" s="868" t="s">
        <v>557</v>
      </c>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573</v>
      </c>
      <c r="C71" s="910"/>
      <c r="D71" s="910"/>
      <c r="E71" s="910"/>
      <c r="F71" s="910"/>
      <c r="G71" s="910"/>
      <c r="H71" s="910"/>
      <c r="I71" s="910"/>
      <c r="J71" s="910"/>
      <c r="K71" s="910"/>
      <c r="L71" s="910"/>
      <c r="M71" s="910"/>
      <c r="N71" s="910"/>
      <c r="O71" s="910"/>
      <c r="P71" s="911"/>
      <c r="Q71" s="912">
        <v>205</v>
      </c>
      <c r="R71" s="866"/>
      <c r="S71" s="866"/>
      <c r="T71" s="866"/>
      <c r="U71" s="866"/>
      <c r="V71" s="866">
        <v>97</v>
      </c>
      <c r="W71" s="866"/>
      <c r="X71" s="866"/>
      <c r="Y71" s="866"/>
      <c r="Z71" s="866"/>
      <c r="AA71" s="866">
        <v>108</v>
      </c>
      <c r="AB71" s="866"/>
      <c r="AC71" s="866"/>
      <c r="AD71" s="866"/>
      <c r="AE71" s="866"/>
      <c r="AF71" s="866">
        <v>108</v>
      </c>
      <c r="AG71" s="866"/>
      <c r="AH71" s="866"/>
      <c r="AI71" s="866"/>
      <c r="AJ71" s="866"/>
      <c r="AK71" s="866" t="s">
        <v>510</v>
      </c>
      <c r="AL71" s="866"/>
      <c r="AM71" s="866"/>
      <c r="AN71" s="866"/>
      <c r="AO71" s="866"/>
      <c r="AP71" s="866" t="s">
        <v>510</v>
      </c>
      <c r="AQ71" s="866"/>
      <c r="AR71" s="866"/>
      <c r="AS71" s="866"/>
      <c r="AT71" s="866"/>
      <c r="AU71" s="866" t="s">
        <v>510</v>
      </c>
      <c r="AV71" s="866"/>
      <c r="AW71" s="866"/>
      <c r="AX71" s="866"/>
      <c r="AY71" s="866"/>
      <c r="AZ71" s="868" t="s">
        <v>577</v>
      </c>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574</v>
      </c>
      <c r="C72" s="910"/>
      <c r="D72" s="910"/>
      <c r="E72" s="910"/>
      <c r="F72" s="910"/>
      <c r="G72" s="910"/>
      <c r="H72" s="910"/>
      <c r="I72" s="910"/>
      <c r="J72" s="910"/>
      <c r="K72" s="910"/>
      <c r="L72" s="910"/>
      <c r="M72" s="910"/>
      <c r="N72" s="910"/>
      <c r="O72" s="910"/>
      <c r="P72" s="911"/>
      <c r="Q72" s="912">
        <v>321</v>
      </c>
      <c r="R72" s="866"/>
      <c r="S72" s="866"/>
      <c r="T72" s="866"/>
      <c r="U72" s="866"/>
      <c r="V72" s="866">
        <v>310</v>
      </c>
      <c r="W72" s="866"/>
      <c r="X72" s="866"/>
      <c r="Y72" s="866"/>
      <c r="Z72" s="866"/>
      <c r="AA72" s="866">
        <v>11</v>
      </c>
      <c r="AB72" s="866"/>
      <c r="AC72" s="866"/>
      <c r="AD72" s="866"/>
      <c r="AE72" s="866"/>
      <c r="AF72" s="866">
        <v>11</v>
      </c>
      <c r="AG72" s="866"/>
      <c r="AH72" s="866"/>
      <c r="AI72" s="866"/>
      <c r="AJ72" s="866"/>
      <c r="AK72" s="866">
        <v>3</v>
      </c>
      <c r="AL72" s="866"/>
      <c r="AM72" s="866"/>
      <c r="AN72" s="866"/>
      <c r="AO72" s="866"/>
      <c r="AP72" s="866" t="s">
        <v>510</v>
      </c>
      <c r="AQ72" s="866"/>
      <c r="AR72" s="866"/>
      <c r="AS72" s="866"/>
      <c r="AT72" s="866"/>
      <c r="AU72" s="866" t="s">
        <v>510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584</v>
      </c>
      <c r="C73" s="910"/>
      <c r="D73" s="910"/>
      <c r="E73" s="910"/>
      <c r="F73" s="910"/>
      <c r="G73" s="910"/>
      <c r="H73" s="910"/>
      <c r="I73" s="910"/>
      <c r="J73" s="910"/>
      <c r="K73" s="910"/>
      <c r="L73" s="910"/>
      <c r="M73" s="910"/>
      <c r="N73" s="910"/>
      <c r="O73" s="910"/>
      <c r="P73" s="911"/>
      <c r="Q73" s="912">
        <v>50790</v>
      </c>
      <c r="R73" s="866"/>
      <c r="S73" s="866"/>
      <c r="T73" s="866"/>
      <c r="U73" s="866"/>
      <c r="V73" s="866">
        <v>48213</v>
      </c>
      <c r="W73" s="866"/>
      <c r="X73" s="866"/>
      <c r="Y73" s="866"/>
      <c r="Z73" s="866"/>
      <c r="AA73" s="866">
        <v>2576</v>
      </c>
      <c r="AB73" s="866"/>
      <c r="AC73" s="866"/>
      <c r="AD73" s="866"/>
      <c r="AE73" s="866"/>
      <c r="AF73" s="866">
        <v>7908</v>
      </c>
      <c r="AG73" s="866"/>
      <c r="AH73" s="866"/>
      <c r="AI73" s="866"/>
      <c r="AJ73" s="866"/>
      <c r="AK73" s="866" t="s">
        <v>510</v>
      </c>
      <c r="AL73" s="866"/>
      <c r="AM73" s="866"/>
      <c r="AN73" s="866"/>
      <c r="AO73" s="866"/>
      <c r="AP73" s="866" t="s">
        <v>510</v>
      </c>
      <c r="AQ73" s="866"/>
      <c r="AR73" s="866"/>
      <c r="AS73" s="866"/>
      <c r="AT73" s="866"/>
      <c r="AU73" s="866" t="s">
        <v>510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575</v>
      </c>
      <c r="C74" s="910"/>
      <c r="D74" s="910"/>
      <c r="E74" s="910"/>
      <c r="F74" s="910"/>
      <c r="G74" s="910"/>
      <c r="H74" s="910"/>
      <c r="I74" s="910"/>
      <c r="J74" s="910"/>
      <c r="K74" s="910"/>
      <c r="L74" s="910"/>
      <c r="M74" s="910"/>
      <c r="N74" s="910"/>
      <c r="O74" s="910"/>
      <c r="P74" s="911"/>
      <c r="Q74" s="912">
        <v>4792</v>
      </c>
      <c r="R74" s="866"/>
      <c r="S74" s="866"/>
      <c r="T74" s="866"/>
      <c r="U74" s="866"/>
      <c r="V74" s="866">
        <v>4272</v>
      </c>
      <c r="W74" s="866"/>
      <c r="X74" s="866"/>
      <c r="Y74" s="866"/>
      <c r="Z74" s="866"/>
      <c r="AA74" s="866">
        <v>520</v>
      </c>
      <c r="AB74" s="866"/>
      <c r="AC74" s="866"/>
      <c r="AD74" s="866"/>
      <c r="AE74" s="866"/>
      <c r="AF74" s="866">
        <v>520</v>
      </c>
      <c r="AG74" s="866"/>
      <c r="AH74" s="866"/>
      <c r="AI74" s="866"/>
      <c r="AJ74" s="866"/>
      <c r="AK74" s="866">
        <v>143</v>
      </c>
      <c r="AL74" s="866"/>
      <c r="AM74" s="866"/>
      <c r="AN74" s="866"/>
      <c r="AO74" s="866"/>
      <c r="AP74" s="866">
        <v>737</v>
      </c>
      <c r="AQ74" s="866"/>
      <c r="AR74" s="866"/>
      <c r="AS74" s="866"/>
      <c r="AT74" s="866"/>
      <c r="AU74" s="866">
        <v>272</v>
      </c>
      <c r="AV74" s="866"/>
      <c r="AW74" s="866"/>
      <c r="AX74" s="866"/>
      <c r="AY74" s="866"/>
      <c r="AZ74" s="868" t="s">
        <v>578</v>
      </c>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575</v>
      </c>
      <c r="C75" s="910"/>
      <c r="D75" s="910"/>
      <c r="E75" s="910"/>
      <c r="F75" s="910"/>
      <c r="G75" s="910"/>
      <c r="H75" s="910"/>
      <c r="I75" s="910"/>
      <c r="J75" s="910"/>
      <c r="K75" s="910"/>
      <c r="L75" s="910"/>
      <c r="M75" s="910"/>
      <c r="N75" s="910"/>
      <c r="O75" s="910"/>
      <c r="P75" s="911"/>
      <c r="Q75" s="913">
        <v>32767</v>
      </c>
      <c r="R75" s="914"/>
      <c r="S75" s="914"/>
      <c r="T75" s="914"/>
      <c r="U75" s="870"/>
      <c r="V75" s="915">
        <v>31612</v>
      </c>
      <c r="W75" s="914"/>
      <c r="X75" s="914"/>
      <c r="Y75" s="914"/>
      <c r="Z75" s="870"/>
      <c r="AA75" s="915">
        <v>1154</v>
      </c>
      <c r="AB75" s="914"/>
      <c r="AC75" s="914"/>
      <c r="AD75" s="914"/>
      <c r="AE75" s="870"/>
      <c r="AF75" s="915">
        <v>1154</v>
      </c>
      <c r="AG75" s="914"/>
      <c r="AH75" s="914"/>
      <c r="AI75" s="914"/>
      <c r="AJ75" s="870"/>
      <c r="AK75" s="915">
        <v>319</v>
      </c>
      <c r="AL75" s="914"/>
      <c r="AM75" s="914"/>
      <c r="AN75" s="914"/>
      <c r="AO75" s="870"/>
      <c r="AP75" s="915" t="s">
        <v>510</v>
      </c>
      <c r="AQ75" s="914"/>
      <c r="AR75" s="914"/>
      <c r="AS75" s="914"/>
      <c r="AT75" s="870"/>
      <c r="AU75" s="915" t="s">
        <v>510</v>
      </c>
      <c r="AV75" s="914"/>
      <c r="AW75" s="914"/>
      <c r="AX75" s="914"/>
      <c r="AY75" s="870"/>
      <c r="AZ75" s="868" t="s">
        <v>579</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396</v>
      </c>
      <c r="B88" s="825" t="s">
        <v>420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429</v>
      </c>
      <c r="AB109" s="929"/>
      <c r="AC109" s="929"/>
      <c r="AD109" s="929"/>
      <c r="AE109" s="930"/>
      <c r="AF109" s="928" t="s">
        <v>430</v>
      </c>
      <c r="AG109" s="929"/>
      <c r="AH109" s="929"/>
      <c r="AI109" s="929"/>
      <c r="AJ109" s="930"/>
      <c r="AK109" s="928" t="s">
        <v>312</v>
      </c>
      <c r="AL109" s="929"/>
      <c r="AM109" s="929"/>
      <c r="AN109" s="929"/>
      <c r="AO109" s="930"/>
      <c r="AP109" s="928" t="s">
        <v>431</v>
      </c>
      <c r="AQ109" s="929"/>
      <c r="AR109" s="929"/>
      <c r="AS109" s="929"/>
      <c r="AT109" s="931"/>
      <c r="AU109" s="948" t="s">
        <v>428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429</v>
      </c>
      <c r="BR109" s="929"/>
      <c r="BS109" s="929"/>
      <c r="BT109" s="929"/>
      <c r="BU109" s="930"/>
      <c r="BV109" s="928" t="s">
        <v>430</v>
      </c>
      <c r="BW109" s="929"/>
      <c r="BX109" s="929"/>
      <c r="BY109" s="929"/>
      <c r="BZ109" s="930"/>
      <c r="CA109" s="928" t="s">
        <v>312</v>
      </c>
      <c r="CB109" s="929"/>
      <c r="CC109" s="929"/>
      <c r="CD109" s="929"/>
      <c r="CE109" s="930"/>
      <c r="CF109" s="949" t="s">
        <v>431</v>
      </c>
      <c r="CG109" s="949"/>
      <c r="CH109" s="949"/>
      <c r="CI109" s="949"/>
      <c r="CJ109" s="949"/>
      <c r="CK109" s="928" t="s">
        <v>432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429</v>
      </c>
      <c r="DH109" s="929"/>
      <c r="DI109" s="929"/>
      <c r="DJ109" s="929"/>
      <c r="DK109" s="930"/>
      <c r="DL109" s="928" t="s">
        <v>430</v>
      </c>
      <c r="DM109" s="929"/>
      <c r="DN109" s="929"/>
      <c r="DO109" s="929"/>
      <c r="DP109" s="930"/>
      <c r="DQ109" s="928" t="s">
        <v>312</v>
      </c>
      <c r="DR109" s="929"/>
      <c r="DS109" s="929"/>
      <c r="DT109" s="929"/>
      <c r="DU109" s="930"/>
      <c r="DV109" s="928" t="s">
        <v>431</v>
      </c>
      <c r="DW109" s="929"/>
      <c r="DX109" s="929"/>
      <c r="DY109" s="929"/>
      <c r="DZ109" s="931"/>
    </row>
    <row r="110" spans="1:131" s="230" customFormat="1" ht="26.25" customHeight="1" x14ac:dyDescent="0.2">
      <c r="A110" s="932" t="s">
        <v>433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2941129</v>
      </c>
      <c r="AB110" s="936"/>
      <c r="AC110" s="936"/>
      <c r="AD110" s="936"/>
      <c r="AE110" s="937"/>
      <c r="AF110" s="938">
        <v>3093947</v>
      </c>
      <c r="AG110" s="936"/>
      <c r="AH110" s="936"/>
      <c r="AI110" s="936"/>
      <c r="AJ110" s="937"/>
      <c r="AK110" s="938">
        <v>3322391</v>
      </c>
      <c r="AL110" s="936"/>
      <c r="AM110" s="936"/>
      <c r="AN110" s="936"/>
      <c r="AO110" s="937"/>
      <c r="AP110" s="939">
        <v>12.1</v>
      </c>
      <c r="AQ110" s="940"/>
      <c r="AR110" s="940"/>
      <c r="AS110" s="940"/>
      <c r="AT110" s="941"/>
      <c r="AU110" s="942" t="s">
        <v>74</v>
      </c>
      <c r="AV110" s="943"/>
      <c r="AW110" s="943"/>
      <c r="AX110" s="943"/>
      <c r="AY110" s="943"/>
      <c r="AZ110" s="965" t="s">
        <v>434</v>
      </c>
      <c r="BA110" s="933"/>
      <c r="BB110" s="933"/>
      <c r="BC110" s="933"/>
      <c r="BD110" s="933"/>
      <c r="BE110" s="933"/>
      <c r="BF110" s="933"/>
      <c r="BG110" s="933"/>
      <c r="BH110" s="933"/>
      <c r="BI110" s="933"/>
      <c r="BJ110" s="933"/>
      <c r="BK110" s="933"/>
      <c r="BL110" s="933"/>
      <c r="BM110" s="933"/>
      <c r="BN110" s="933"/>
      <c r="BO110" s="933"/>
      <c r="BP110" s="934"/>
      <c r="BQ110" s="966">
        <v>46945606</v>
      </c>
      <c r="BR110" s="967"/>
      <c r="BS110" s="967"/>
      <c r="BT110" s="967"/>
      <c r="BU110" s="967"/>
      <c r="BV110" s="967">
        <v>47582818</v>
      </c>
      <c r="BW110" s="967"/>
      <c r="BX110" s="967"/>
      <c r="BY110" s="967"/>
      <c r="BZ110" s="967"/>
      <c r="CA110" s="967">
        <v>46511063</v>
      </c>
      <c r="CB110" s="967"/>
      <c r="CC110" s="967"/>
      <c r="CD110" s="967"/>
      <c r="CE110" s="967"/>
      <c r="CF110" s="980">
        <v>169.9</v>
      </c>
      <c r="CG110" s="981"/>
      <c r="CH110" s="981"/>
      <c r="CI110" s="981"/>
      <c r="CJ110" s="981"/>
      <c r="CK110" s="982" t="s">
        <v>435</v>
      </c>
      <c r="CL110" s="983"/>
      <c r="CM110" s="965" t="s">
        <v>436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131</v>
      </c>
      <c r="DH110" s="967"/>
      <c r="DI110" s="967"/>
      <c r="DJ110" s="967"/>
      <c r="DK110" s="967"/>
      <c r="DL110" s="967" t="s">
        <v>437</v>
      </c>
      <c r="DM110" s="967"/>
      <c r="DN110" s="967"/>
      <c r="DO110" s="967"/>
      <c r="DP110" s="967"/>
      <c r="DQ110" s="967" t="s">
        <v>131</v>
      </c>
      <c r="DR110" s="967"/>
      <c r="DS110" s="967"/>
      <c r="DT110" s="967"/>
      <c r="DU110" s="967"/>
      <c r="DV110" s="968" t="s">
        <v>437</v>
      </c>
      <c r="DW110" s="968"/>
      <c r="DX110" s="968"/>
      <c r="DY110" s="968"/>
      <c r="DZ110" s="969"/>
    </row>
    <row r="111" spans="1:131" s="230" customFormat="1" ht="26.25" customHeight="1" x14ac:dyDescent="0.2">
      <c r="A111" s="970" t="s">
        <v>438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131</v>
      </c>
      <c r="AG111" s="974"/>
      <c r="AH111" s="974"/>
      <c r="AI111" s="974"/>
      <c r="AJ111" s="975"/>
      <c r="AK111" s="976" t="s">
        <v>131</v>
      </c>
      <c r="AL111" s="974"/>
      <c r="AM111" s="974"/>
      <c r="AN111" s="974"/>
      <c r="AO111" s="975"/>
      <c r="AP111" s="977" t="s">
        <v>131</v>
      </c>
      <c r="AQ111" s="978"/>
      <c r="AR111" s="978"/>
      <c r="AS111" s="978"/>
      <c r="AT111" s="979"/>
      <c r="AU111" s="944"/>
      <c r="AV111" s="945"/>
      <c r="AW111" s="945"/>
      <c r="AX111" s="945"/>
      <c r="AY111" s="945"/>
      <c r="AZ111" s="958" t="s">
        <v>439</v>
      </c>
      <c r="BA111" s="959"/>
      <c r="BB111" s="959"/>
      <c r="BC111" s="959"/>
      <c r="BD111" s="959"/>
      <c r="BE111" s="959"/>
      <c r="BF111" s="959"/>
      <c r="BG111" s="959"/>
      <c r="BH111" s="959"/>
      <c r="BI111" s="959"/>
      <c r="BJ111" s="959"/>
      <c r="BK111" s="959"/>
      <c r="BL111" s="959"/>
      <c r="BM111" s="959"/>
      <c r="BN111" s="959"/>
      <c r="BO111" s="959"/>
      <c r="BP111" s="960"/>
      <c r="BQ111" s="961">
        <v>1472903</v>
      </c>
      <c r="BR111" s="962"/>
      <c r="BS111" s="962"/>
      <c r="BT111" s="962"/>
      <c r="BU111" s="962"/>
      <c r="BV111" s="962">
        <v>1461898</v>
      </c>
      <c r="BW111" s="962"/>
      <c r="BX111" s="962"/>
      <c r="BY111" s="962"/>
      <c r="BZ111" s="962"/>
      <c r="CA111" s="962">
        <v>1452736</v>
      </c>
      <c r="CB111" s="962"/>
      <c r="CC111" s="962"/>
      <c r="CD111" s="962"/>
      <c r="CE111" s="962"/>
      <c r="CF111" s="956">
        <v>5.3</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437</v>
      </c>
      <c r="DH111" s="962"/>
      <c r="DI111" s="962"/>
      <c r="DJ111" s="962"/>
      <c r="DK111" s="962"/>
      <c r="DL111" s="962" t="s">
        <v>437</v>
      </c>
      <c r="DM111" s="962"/>
      <c r="DN111" s="962"/>
      <c r="DO111" s="962"/>
      <c r="DP111" s="962"/>
      <c r="DQ111" s="962" t="s">
        <v>131</v>
      </c>
      <c r="DR111" s="962"/>
      <c r="DS111" s="962"/>
      <c r="DT111" s="962"/>
      <c r="DU111" s="962"/>
      <c r="DV111" s="963" t="s">
        <v>131</v>
      </c>
      <c r="DW111" s="963"/>
      <c r="DX111" s="963"/>
      <c r="DY111" s="963"/>
      <c r="DZ111" s="964"/>
    </row>
    <row r="112" spans="1:131" s="230" customFormat="1" ht="26.25" customHeight="1" x14ac:dyDescent="0.2">
      <c r="A112" s="988" t="s">
        <v>441</v>
      </c>
      <c r="B112" s="989"/>
      <c r="C112" s="959" t="s">
        <v>442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131</v>
      </c>
      <c r="AB112" s="995"/>
      <c r="AC112" s="995"/>
      <c r="AD112" s="995"/>
      <c r="AE112" s="996"/>
      <c r="AF112" s="997" t="s">
        <v>437</v>
      </c>
      <c r="AG112" s="995"/>
      <c r="AH112" s="995"/>
      <c r="AI112" s="995"/>
      <c r="AJ112" s="996"/>
      <c r="AK112" s="997" t="s">
        <v>131</v>
      </c>
      <c r="AL112" s="995"/>
      <c r="AM112" s="995"/>
      <c r="AN112" s="995"/>
      <c r="AO112" s="996"/>
      <c r="AP112" s="998" t="s">
        <v>131</v>
      </c>
      <c r="AQ112" s="999"/>
      <c r="AR112" s="999"/>
      <c r="AS112" s="999"/>
      <c r="AT112" s="1000"/>
      <c r="AU112" s="944"/>
      <c r="AV112" s="945"/>
      <c r="AW112" s="945"/>
      <c r="AX112" s="945"/>
      <c r="AY112" s="945"/>
      <c r="AZ112" s="958" t="s">
        <v>443</v>
      </c>
      <c r="BA112" s="959"/>
      <c r="BB112" s="959"/>
      <c r="BC112" s="959"/>
      <c r="BD112" s="959"/>
      <c r="BE112" s="959"/>
      <c r="BF112" s="959"/>
      <c r="BG112" s="959"/>
      <c r="BH112" s="959"/>
      <c r="BI112" s="959"/>
      <c r="BJ112" s="959"/>
      <c r="BK112" s="959"/>
      <c r="BL112" s="959"/>
      <c r="BM112" s="959"/>
      <c r="BN112" s="959"/>
      <c r="BO112" s="959"/>
      <c r="BP112" s="960"/>
      <c r="BQ112" s="961">
        <v>9070034</v>
      </c>
      <c r="BR112" s="962"/>
      <c r="BS112" s="962"/>
      <c r="BT112" s="962"/>
      <c r="BU112" s="962"/>
      <c r="BV112" s="962">
        <v>8327786</v>
      </c>
      <c r="BW112" s="962"/>
      <c r="BX112" s="962"/>
      <c r="BY112" s="962"/>
      <c r="BZ112" s="962"/>
      <c r="CA112" s="962">
        <v>6830855</v>
      </c>
      <c r="CB112" s="962"/>
      <c r="CC112" s="962"/>
      <c r="CD112" s="962"/>
      <c r="CE112" s="962"/>
      <c r="CF112" s="956">
        <v>24.9</v>
      </c>
      <c r="CG112" s="957"/>
      <c r="CH112" s="957"/>
      <c r="CI112" s="957"/>
      <c r="CJ112" s="957"/>
      <c r="CK112" s="984"/>
      <c r="CL112" s="985"/>
      <c r="CM112" s="958" t="s">
        <v>444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44482</v>
      </c>
      <c r="DH112" s="962"/>
      <c r="DI112" s="962"/>
      <c r="DJ112" s="962"/>
      <c r="DK112" s="962"/>
      <c r="DL112" s="962">
        <v>33477</v>
      </c>
      <c r="DM112" s="962"/>
      <c r="DN112" s="962"/>
      <c r="DO112" s="962"/>
      <c r="DP112" s="962"/>
      <c r="DQ112" s="962">
        <v>24225</v>
      </c>
      <c r="DR112" s="962"/>
      <c r="DS112" s="962"/>
      <c r="DT112" s="962"/>
      <c r="DU112" s="962"/>
      <c r="DV112" s="963">
        <v>0.1</v>
      </c>
      <c r="DW112" s="963"/>
      <c r="DX112" s="963"/>
      <c r="DY112" s="963"/>
      <c r="DZ112" s="964"/>
    </row>
    <row r="113" spans="1:130" s="230" customFormat="1" ht="26.25" customHeight="1" x14ac:dyDescent="0.2">
      <c r="A113" s="990"/>
      <c r="B113" s="991"/>
      <c r="C113" s="959" t="s">
        <v>445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700116</v>
      </c>
      <c r="AB113" s="974"/>
      <c r="AC113" s="974"/>
      <c r="AD113" s="974"/>
      <c r="AE113" s="975"/>
      <c r="AF113" s="976">
        <v>558389</v>
      </c>
      <c r="AG113" s="974"/>
      <c r="AH113" s="974"/>
      <c r="AI113" s="974"/>
      <c r="AJ113" s="975"/>
      <c r="AK113" s="976">
        <v>513918</v>
      </c>
      <c r="AL113" s="974"/>
      <c r="AM113" s="974"/>
      <c r="AN113" s="974"/>
      <c r="AO113" s="975"/>
      <c r="AP113" s="977">
        <v>1.9</v>
      </c>
      <c r="AQ113" s="978"/>
      <c r="AR113" s="978"/>
      <c r="AS113" s="978"/>
      <c r="AT113" s="979"/>
      <c r="AU113" s="944"/>
      <c r="AV113" s="945"/>
      <c r="AW113" s="945"/>
      <c r="AX113" s="945"/>
      <c r="AY113" s="945"/>
      <c r="AZ113" s="958" t="s">
        <v>446</v>
      </c>
      <c r="BA113" s="959"/>
      <c r="BB113" s="959"/>
      <c r="BC113" s="959"/>
      <c r="BD113" s="959"/>
      <c r="BE113" s="959"/>
      <c r="BF113" s="959"/>
      <c r="BG113" s="959"/>
      <c r="BH113" s="959"/>
      <c r="BI113" s="959"/>
      <c r="BJ113" s="959"/>
      <c r="BK113" s="959"/>
      <c r="BL113" s="959"/>
      <c r="BM113" s="959"/>
      <c r="BN113" s="959"/>
      <c r="BO113" s="959"/>
      <c r="BP113" s="960"/>
      <c r="BQ113" s="961">
        <v>374926</v>
      </c>
      <c r="BR113" s="962"/>
      <c r="BS113" s="962"/>
      <c r="BT113" s="962"/>
      <c r="BU113" s="962"/>
      <c r="BV113" s="962">
        <v>323273</v>
      </c>
      <c r="BW113" s="962"/>
      <c r="BX113" s="962"/>
      <c r="BY113" s="962"/>
      <c r="BZ113" s="962"/>
      <c r="CA113" s="962">
        <v>271622</v>
      </c>
      <c r="CB113" s="962"/>
      <c r="CC113" s="962"/>
      <c r="CD113" s="962"/>
      <c r="CE113" s="962"/>
      <c r="CF113" s="956">
        <v>1</v>
      </c>
      <c r="CG113" s="957"/>
      <c r="CH113" s="957"/>
      <c r="CI113" s="957"/>
      <c r="CJ113" s="957"/>
      <c r="CK113" s="984"/>
      <c r="CL113" s="985"/>
      <c r="CM113" s="958" t="s">
        <v>447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437</v>
      </c>
      <c r="DW113" s="999"/>
      <c r="DX113" s="999"/>
      <c r="DY113" s="999"/>
      <c r="DZ113" s="1000"/>
    </row>
    <row r="114" spans="1:130" s="230" customFormat="1" ht="26.25" customHeight="1" x14ac:dyDescent="0.2">
      <c r="A114" s="990"/>
      <c r="B114" s="991"/>
      <c r="C114" s="959" t="s">
        <v>448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131</v>
      </c>
      <c r="AB114" s="995"/>
      <c r="AC114" s="995"/>
      <c r="AD114" s="995"/>
      <c r="AE114" s="996"/>
      <c r="AF114" s="997" t="s">
        <v>131</v>
      </c>
      <c r="AG114" s="995"/>
      <c r="AH114" s="995"/>
      <c r="AI114" s="995"/>
      <c r="AJ114" s="996"/>
      <c r="AK114" s="997" t="s">
        <v>437</v>
      </c>
      <c r="AL114" s="995"/>
      <c r="AM114" s="995"/>
      <c r="AN114" s="995"/>
      <c r="AO114" s="996"/>
      <c r="AP114" s="998" t="s">
        <v>131</v>
      </c>
      <c r="AQ114" s="999"/>
      <c r="AR114" s="999"/>
      <c r="AS114" s="999"/>
      <c r="AT114" s="1000"/>
      <c r="AU114" s="944"/>
      <c r="AV114" s="945"/>
      <c r="AW114" s="945"/>
      <c r="AX114" s="945"/>
      <c r="AY114" s="945"/>
      <c r="AZ114" s="958" t="s">
        <v>449</v>
      </c>
      <c r="BA114" s="959"/>
      <c r="BB114" s="959"/>
      <c r="BC114" s="959"/>
      <c r="BD114" s="959"/>
      <c r="BE114" s="959"/>
      <c r="BF114" s="959"/>
      <c r="BG114" s="959"/>
      <c r="BH114" s="959"/>
      <c r="BI114" s="959"/>
      <c r="BJ114" s="959"/>
      <c r="BK114" s="959"/>
      <c r="BL114" s="959"/>
      <c r="BM114" s="959"/>
      <c r="BN114" s="959"/>
      <c r="BO114" s="959"/>
      <c r="BP114" s="960"/>
      <c r="BQ114" s="961">
        <v>11949456</v>
      </c>
      <c r="BR114" s="962"/>
      <c r="BS114" s="962"/>
      <c r="BT114" s="962"/>
      <c r="BU114" s="962"/>
      <c r="BV114" s="962">
        <v>11628398</v>
      </c>
      <c r="BW114" s="962"/>
      <c r="BX114" s="962"/>
      <c r="BY114" s="962"/>
      <c r="BZ114" s="962"/>
      <c r="CA114" s="962">
        <v>11690315</v>
      </c>
      <c r="CB114" s="962"/>
      <c r="CC114" s="962"/>
      <c r="CD114" s="962"/>
      <c r="CE114" s="962"/>
      <c r="CF114" s="956">
        <v>42.7</v>
      </c>
      <c r="CG114" s="957"/>
      <c r="CH114" s="957"/>
      <c r="CI114" s="957"/>
      <c r="CJ114" s="957"/>
      <c r="CK114" s="984"/>
      <c r="CL114" s="985"/>
      <c r="CM114" s="958" t="s">
        <v>450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437</v>
      </c>
      <c r="DM114" s="995"/>
      <c r="DN114" s="995"/>
      <c r="DO114" s="995"/>
      <c r="DP114" s="996"/>
      <c r="DQ114" s="997" t="s">
        <v>131</v>
      </c>
      <c r="DR114" s="995"/>
      <c r="DS114" s="995"/>
      <c r="DT114" s="995"/>
      <c r="DU114" s="996"/>
      <c r="DV114" s="998" t="s">
        <v>131</v>
      </c>
      <c r="DW114" s="999"/>
      <c r="DX114" s="999"/>
      <c r="DY114" s="999"/>
      <c r="DZ114" s="1000"/>
    </row>
    <row r="115" spans="1:130" s="230" customFormat="1" ht="26.25" customHeight="1" x14ac:dyDescent="0.2">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131</v>
      </c>
      <c r="AB115" s="974"/>
      <c r="AC115" s="974"/>
      <c r="AD115" s="974"/>
      <c r="AE115" s="975"/>
      <c r="AF115" s="976" t="s">
        <v>131</v>
      </c>
      <c r="AG115" s="974"/>
      <c r="AH115" s="974"/>
      <c r="AI115" s="974"/>
      <c r="AJ115" s="975"/>
      <c r="AK115" s="976" t="s">
        <v>131</v>
      </c>
      <c r="AL115" s="974"/>
      <c r="AM115" s="974"/>
      <c r="AN115" s="974"/>
      <c r="AO115" s="975"/>
      <c r="AP115" s="977" t="s">
        <v>131</v>
      </c>
      <c r="AQ115" s="978"/>
      <c r="AR115" s="978"/>
      <c r="AS115" s="978"/>
      <c r="AT115" s="979"/>
      <c r="AU115" s="944"/>
      <c r="AV115" s="945"/>
      <c r="AW115" s="945"/>
      <c r="AX115" s="945"/>
      <c r="AY115" s="945"/>
      <c r="AZ115" s="958" t="s">
        <v>452</v>
      </c>
      <c r="BA115" s="959"/>
      <c r="BB115" s="959"/>
      <c r="BC115" s="959"/>
      <c r="BD115" s="959"/>
      <c r="BE115" s="959"/>
      <c r="BF115" s="959"/>
      <c r="BG115" s="959"/>
      <c r="BH115" s="959"/>
      <c r="BI115" s="959"/>
      <c r="BJ115" s="959"/>
      <c r="BK115" s="959"/>
      <c r="BL115" s="959"/>
      <c r="BM115" s="959"/>
      <c r="BN115" s="959"/>
      <c r="BO115" s="959"/>
      <c r="BP115" s="960"/>
      <c r="BQ115" s="961">
        <v>898</v>
      </c>
      <c r="BR115" s="962"/>
      <c r="BS115" s="962"/>
      <c r="BT115" s="962"/>
      <c r="BU115" s="962"/>
      <c r="BV115" s="962">
        <v>89</v>
      </c>
      <c r="BW115" s="962"/>
      <c r="BX115" s="962"/>
      <c r="BY115" s="962"/>
      <c r="BZ115" s="962"/>
      <c r="CA115" s="962" t="s">
        <v>131</v>
      </c>
      <c r="CB115" s="962"/>
      <c r="CC115" s="962"/>
      <c r="CD115" s="962"/>
      <c r="CE115" s="962"/>
      <c r="CF115" s="956" t="s">
        <v>437</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1113111</v>
      </c>
      <c r="DH115" s="995"/>
      <c r="DI115" s="995"/>
      <c r="DJ115" s="995"/>
      <c r="DK115" s="996"/>
      <c r="DL115" s="997">
        <v>1113111</v>
      </c>
      <c r="DM115" s="995"/>
      <c r="DN115" s="995"/>
      <c r="DO115" s="995"/>
      <c r="DP115" s="996"/>
      <c r="DQ115" s="997">
        <v>1113111</v>
      </c>
      <c r="DR115" s="995"/>
      <c r="DS115" s="995"/>
      <c r="DT115" s="995"/>
      <c r="DU115" s="996"/>
      <c r="DV115" s="998">
        <v>4.0999999999999996</v>
      </c>
      <c r="DW115" s="999"/>
      <c r="DX115" s="999"/>
      <c r="DY115" s="999"/>
      <c r="DZ115" s="1000"/>
    </row>
    <row r="116" spans="1:130" s="230" customFormat="1" ht="26.25" customHeight="1" x14ac:dyDescent="0.2">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131</v>
      </c>
      <c r="AB116" s="995"/>
      <c r="AC116" s="995"/>
      <c r="AD116" s="995"/>
      <c r="AE116" s="996"/>
      <c r="AF116" s="997" t="s">
        <v>131</v>
      </c>
      <c r="AG116" s="995"/>
      <c r="AH116" s="995"/>
      <c r="AI116" s="995"/>
      <c r="AJ116" s="996"/>
      <c r="AK116" s="997" t="s">
        <v>131</v>
      </c>
      <c r="AL116" s="995"/>
      <c r="AM116" s="995"/>
      <c r="AN116" s="995"/>
      <c r="AO116" s="996"/>
      <c r="AP116" s="998" t="s">
        <v>131</v>
      </c>
      <c r="AQ116" s="999"/>
      <c r="AR116" s="999"/>
      <c r="AS116" s="999"/>
      <c r="AT116" s="1000"/>
      <c r="AU116" s="944"/>
      <c r="AV116" s="945"/>
      <c r="AW116" s="945"/>
      <c r="AX116" s="945"/>
      <c r="AY116" s="945"/>
      <c r="AZ116" s="1003" t="s">
        <v>455</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131</v>
      </c>
      <c r="BW116" s="962"/>
      <c r="BX116" s="962"/>
      <c r="BY116" s="962"/>
      <c r="BZ116" s="962"/>
      <c r="CA116" s="962" t="s">
        <v>131</v>
      </c>
      <c r="CB116" s="962"/>
      <c r="CC116" s="962"/>
      <c r="CD116" s="962"/>
      <c r="CE116" s="962"/>
      <c r="CF116" s="956" t="s">
        <v>131</v>
      </c>
      <c r="CG116" s="957"/>
      <c r="CH116" s="957"/>
      <c r="CI116" s="957"/>
      <c r="CJ116" s="957"/>
      <c r="CK116" s="984"/>
      <c r="CL116" s="985"/>
      <c r="CM116" s="958" t="s">
        <v>456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437</v>
      </c>
      <c r="DM116" s="995"/>
      <c r="DN116" s="995"/>
      <c r="DO116" s="995"/>
      <c r="DP116" s="996"/>
      <c r="DQ116" s="997" t="s">
        <v>131</v>
      </c>
      <c r="DR116" s="995"/>
      <c r="DS116" s="995"/>
      <c r="DT116" s="995"/>
      <c r="DU116" s="996"/>
      <c r="DV116" s="998" t="s">
        <v>131</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457</v>
      </c>
      <c r="Z117" s="930"/>
      <c r="AA117" s="1014">
        <v>3641245</v>
      </c>
      <c r="AB117" s="1015"/>
      <c r="AC117" s="1015"/>
      <c r="AD117" s="1015"/>
      <c r="AE117" s="1016"/>
      <c r="AF117" s="1017">
        <v>3652336</v>
      </c>
      <c r="AG117" s="1015"/>
      <c r="AH117" s="1015"/>
      <c r="AI117" s="1015"/>
      <c r="AJ117" s="1016"/>
      <c r="AK117" s="1017">
        <v>3836309</v>
      </c>
      <c r="AL117" s="1015"/>
      <c r="AM117" s="1015"/>
      <c r="AN117" s="1015"/>
      <c r="AO117" s="1016"/>
      <c r="AP117" s="1018"/>
      <c r="AQ117" s="1019"/>
      <c r="AR117" s="1019"/>
      <c r="AS117" s="1019"/>
      <c r="AT117" s="1020"/>
      <c r="AU117" s="944"/>
      <c r="AV117" s="945"/>
      <c r="AW117" s="945"/>
      <c r="AX117" s="945"/>
      <c r="AY117" s="945"/>
      <c r="AZ117" s="1010" t="s">
        <v>458</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131</v>
      </c>
      <c r="CB117" s="962"/>
      <c r="CC117" s="962"/>
      <c r="CD117" s="962"/>
      <c r="CE117" s="962"/>
      <c r="CF117" s="956" t="s">
        <v>131</v>
      </c>
      <c r="CG117" s="957"/>
      <c r="CH117" s="957"/>
      <c r="CI117" s="957"/>
      <c r="CJ117" s="957"/>
      <c r="CK117" s="984"/>
      <c r="CL117" s="985"/>
      <c r="CM117" s="958" t="s">
        <v>459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v>315310</v>
      </c>
      <c r="DH117" s="995"/>
      <c r="DI117" s="995"/>
      <c r="DJ117" s="995"/>
      <c r="DK117" s="996"/>
      <c r="DL117" s="997">
        <v>315310</v>
      </c>
      <c r="DM117" s="995"/>
      <c r="DN117" s="995"/>
      <c r="DO117" s="995"/>
      <c r="DP117" s="996"/>
      <c r="DQ117" s="997">
        <v>315400</v>
      </c>
      <c r="DR117" s="995"/>
      <c r="DS117" s="995"/>
      <c r="DT117" s="995"/>
      <c r="DU117" s="996"/>
      <c r="DV117" s="998">
        <v>1.2</v>
      </c>
      <c r="DW117" s="999"/>
      <c r="DX117" s="999"/>
      <c r="DY117" s="999"/>
      <c r="DZ117" s="1000"/>
    </row>
    <row r="118" spans="1:130" s="230" customFormat="1" ht="26.25" customHeight="1" x14ac:dyDescent="0.2">
      <c r="A118" s="948" t="s">
        <v>432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429</v>
      </c>
      <c r="AB118" s="929"/>
      <c r="AC118" s="929"/>
      <c r="AD118" s="929"/>
      <c r="AE118" s="930"/>
      <c r="AF118" s="928" t="s">
        <v>430</v>
      </c>
      <c r="AG118" s="929"/>
      <c r="AH118" s="929"/>
      <c r="AI118" s="929"/>
      <c r="AJ118" s="930"/>
      <c r="AK118" s="928" t="s">
        <v>312</v>
      </c>
      <c r="AL118" s="929"/>
      <c r="AM118" s="929"/>
      <c r="AN118" s="929"/>
      <c r="AO118" s="930"/>
      <c r="AP118" s="1006" t="s">
        <v>431</v>
      </c>
      <c r="AQ118" s="1007"/>
      <c r="AR118" s="1007"/>
      <c r="AS118" s="1007"/>
      <c r="AT118" s="1008"/>
      <c r="AU118" s="944"/>
      <c r="AV118" s="945"/>
      <c r="AW118" s="945"/>
      <c r="AX118" s="945"/>
      <c r="AY118" s="945"/>
      <c r="AZ118" s="1009" t="s">
        <v>460</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131</v>
      </c>
      <c r="CB118" s="1036"/>
      <c r="CC118" s="1036"/>
      <c r="CD118" s="1036"/>
      <c r="CE118" s="1036"/>
      <c r="CF118" s="956" t="s">
        <v>131</v>
      </c>
      <c r="CG118" s="957"/>
      <c r="CH118" s="957"/>
      <c r="CI118" s="957"/>
      <c r="CJ118" s="957"/>
      <c r="CK118" s="984"/>
      <c r="CL118" s="985"/>
      <c r="CM118" s="958" t="s">
        <v>461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437</v>
      </c>
      <c r="DH118" s="995"/>
      <c r="DI118" s="995"/>
      <c r="DJ118" s="995"/>
      <c r="DK118" s="996"/>
      <c r="DL118" s="997" t="s">
        <v>437</v>
      </c>
      <c r="DM118" s="995"/>
      <c r="DN118" s="995"/>
      <c r="DO118" s="995"/>
      <c r="DP118" s="996"/>
      <c r="DQ118" s="997" t="s">
        <v>437</v>
      </c>
      <c r="DR118" s="995"/>
      <c r="DS118" s="995"/>
      <c r="DT118" s="995"/>
      <c r="DU118" s="996"/>
      <c r="DV118" s="998" t="s">
        <v>437</v>
      </c>
      <c r="DW118" s="999"/>
      <c r="DX118" s="999"/>
      <c r="DY118" s="999"/>
      <c r="DZ118" s="1000"/>
    </row>
    <row r="119" spans="1:130" s="230" customFormat="1" ht="26.25" customHeight="1" x14ac:dyDescent="0.2">
      <c r="A119" s="1093" t="s">
        <v>435</v>
      </c>
      <c r="B119" s="983"/>
      <c r="C119" s="965" t="s">
        <v>436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437</v>
      </c>
      <c r="AB119" s="936"/>
      <c r="AC119" s="936"/>
      <c r="AD119" s="936"/>
      <c r="AE119" s="937"/>
      <c r="AF119" s="938" t="s">
        <v>131</v>
      </c>
      <c r="AG119" s="936"/>
      <c r="AH119" s="936"/>
      <c r="AI119" s="936"/>
      <c r="AJ119" s="937"/>
      <c r="AK119" s="938" t="s">
        <v>437</v>
      </c>
      <c r="AL119" s="936"/>
      <c r="AM119" s="936"/>
      <c r="AN119" s="936"/>
      <c r="AO119" s="937"/>
      <c r="AP119" s="939" t="s">
        <v>131</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462</v>
      </c>
      <c r="BP119" s="1041"/>
      <c r="BQ119" s="1035">
        <v>69813823</v>
      </c>
      <c r="BR119" s="1036"/>
      <c r="BS119" s="1036"/>
      <c r="BT119" s="1036"/>
      <c r="BU119" s="1036"/>
      <c r="BV119" s="1036">
        <v>69324262</v>
      </c>
      <c r="BW119" s="1036"/>
      <c r="BX119" s="1036"/>
      <c r="BY119" s="1036"/>
      <c r="BZ119" s="1036"/>
      <c r="CA119" s="1036">
        <v>66756591</v>
      </c>
      <c r="CB119" s="1036"/>
      <c r="CC119" s="1036"/>
      <c r="CD119" s="1036"/>
      <c r="CE119" s="1036"/>
      <c r="CF119" s="1037"/>
      <c r="CG119" s="1038"/>
      <c r="CH119" s="1038"/>
      <c r="CI119" s="1038"/>
      <c r="CJ119" s="1039"/>
      <c r="CK119" s="986"/>
      <c r="CL119" s="987"/>
      <c r="CM119" s="1009" t="s">
        <v>463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437</v>
      </c>
      <c r="DH119" s="1022"/>
      <c r="DI119" s="1022"/>
      <c r="DJ119" s="1022"/>
      <c r="DK119" s="1023"/>
      <c r="DL119" s="1021" t="s">
        <v>437</v>
      </c>
      <c r="DM119" s="1022"/>
      <c r="DN119" s="1022"/>
      <c r="DO119" s="1022"/>
      <c r="DP119" s="1023"/>
      <c r="DQ119" s="1021" t="s">
        <v>131</v>
      </c>
      <c r="DR119" s="1022"/>
      <c r="DS119" s="1022"/>
      <c r="DT119" s="1022"/>
      <c r="DU119" s="1023"/>
      <c r="DV119" s="1024" t="s">
        <v>131</v>
      </c>
      <c r="DW119" s="1025"/>
      <c r="DX119" s="1025"/>
      <c r="DY119" s="1025"/>
      <c r="DZ119" s="1026"/>
    </row>
    <row r="120" spans="1:130" s="230" customFormat="1" ht="26.25" customHeight="1" x14ac:dyDescent="0.2">
      <c r="A120" s="1094"/>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464</v>
      </c>
      <c r="AV120" s="1028"/>
      <c r="AW120" s="1028"/>
      <c r="AX120" s="1028"/>
      <c r="AY120" s="1029"/>
      <c r="AZ120" s="965" t="s">
        <v>465</v>
      </c>
      <c r="BA120" s="933"/>
      <c r="BB120" s="933"/>
      <c r="BC120" s="933"/>
      <c r="BD120" s="933"/>
      <c r="BE120" s="933"/>
      <c r="BF120" s="933"/>
      <c r="BG120" s="933"/>
      <c r="BH120" s="933"/>
      <c r="BI120" s="933"/>
      <c r="BJ120" s="933"/>
      <c r="BK120" s="933"/>
      <c r="BL120" s="933"/>
      <c r="BM120" s="933"/>
      <c r="BN120" s="933"/>
      <c r="BO120" s="933"/>
      <c r="BP120" s="934"/>
      <c r="BQ120" s="966">
        <v>22376442</v>
      </c>
      <c r="BR120" s="967"/>
      <c r="BS120" s="967"/>
      <c r="BT120" s="967"/>
      <c r="BU120" s="967"/>
      <c r="BV120" s="967">
        <v>23289877</v>
      </c>
      <c r="BW120" s="967"/>
      <c r="BX120" s="967"/>
      <c r="BY120" s="967"/>
      <c r="BZ120" s="967"/>
      <c r="CA120" s="967">
        <v>27358580</v>
      </c>
      <c r="CB120" s="967"/>
      <c r="CC120" s="967"/>
      <c r="CD120" s="967"/>
      <c r="CE120" s="967"/>
      <c r="CF120" s="980">
        <v>99.9</v>
      </c>
      <c r="CG120" s="981"/>
      <c r="CH120" s="981"/>
      <c r="CI120" s="981"/>
      <c r="CJ120" s="981"/>
      <c r="CK120" s="1042" t="s">
        <v>466</v>
      </c>
      <c r="CL120" s="1043"/>
      <c r="CM120" s="1043"/>
      <c r="CN120" s="1043"/>
      <c r="CO120" s="1044"/>
      <c r="CP120" s="1050" t="s">
        <v>413</v>
      </c>
      <c r="CQ120" s="1051"/>
      <c r="CR120" s="1051"/>
      <c r="CS120" s="1051"/>
      <c r="CT120" s="1051"/>
      <c r="CU120" s="1051"/>
      <c r="CV120" s="1051"/>
      <c r="CW120" s="1051"/>
      <c r="CX120" s="1051"/>
      <c r="CY120" s="1051"/>
      <c r="CZ120" s="1051"/>
      <c r="DA120" s="1051"/>
      <c r="DB120" s="1051"/>
      <c r="DC120" s="1051"/>
      <c r="DD120" s="1051"/>
      <c r="DE120" s="1051"/>
      <c r="DF120" s="1052"/>
      <c r="DG120" s="966">
        <v>8987738</v>
      </c>
      <c r="DH120" s="967"/>
      <c r="DI120" s="967"/>
      <c r="DJ120" s="967"/>
      <c r="DK120" s="967"/>
      <c r="DL120" s="967">
        <v>8257682</v>
      </c>
      <c r="DM120" s="967"/>
      <c r="DN120" s="967"/>
      <c r="DO120" s="967"/>
      <c r="DP120" s="967"/>
      <c r="DQ120" s="967">
        <v>6750292</v>
      </c>
      <c r="DR120" s="967"/>
      <c r="DS120" s="967"/>
      <c r="DT120" s="967"/>
      <c r="DU120" s="967"/>
      <c r="DV120" s="968">
        <v>24.7</v>
      </c>
      <c r="DW120" s="968"/>
      <c r="DX120" s="968"/>
      <c r="DY120" s="968"/>
      <c r="DZ120" s="969"/>
    </row>
    <row r="121" spans="1:130" s="230" customFormat="1" ht="26.25" customHeight="1" x14ac:dyDescent="0.2">
      <c r="A121" s="1094"/>
      <c r="B121" s="985"/>
      <c r="C121" s="1010" t="s">
        <v>467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437</v>
      </c>
      <c r="AB121" s="995"/>
      <c r="AC121" s="995"/>
      <c r="AD121" s="995"/>
      <c r="AE121" s="996"/>
      <c r="AF121" s="997" t="s">
        <v>131</v>
      </c>
      <c r="AG121" s="995"/>
      <c r="AH121" s="995"/>
      <c r="AI121" s="995"/>
      <c r="AJ121" s="996"/>
      <c r="AK121" s="997" t="s">
        <v>131</v>
      </c>
      <c r="AL121" s="995"/>
      <c r="AM121" s="995"/>
      <c r="AN121" s="995"/>
      <c r="AO121" s="996"/>
      <c r="AP121" s="998" t="s">
        <v>437</v>
      </c>
      <c r="AQ121" s="999"/>
      <c r="AR121" s="999"/>
      <c r="AS121" s="999"/>
      <c r="AT121" s="1000"/>
      <c r="AU121" s="1030"/>
      <c r="AV121" s="1031"/>
      <c r="AW121" s="1031"/>
      <c r="AX121" s="1031"/>
      <c r="AY121" s="1032"/>
      <c r="AZ121" s="958" t="s">
        <v>468</v>
      </c>
      <c r="BA121" s="959"/>
      <c r="BB121" s="959"/>
      <c r="BC121" s="959"/>
      <c r="BD121" s="959"/>
      <c r="BE121" s="959"/>
      <c r="BF121" s="959"/>
      <c r="BG121" s="959"/>
      <c r="BH121" s="959"/>
      <c r="BI121" s="959"/>
      <c r="BJ121" s="959"/>
      <c r="BK121" s="959"/>
      <c r="BL121" s="959"/>
      <c r="BM121" s="959"/>
      <c r="BN121" s="959"/>
      <c r="BO121" s="959"/>
      <c r="BP121" s="960"/>
      <c r="BQ121" s="961">
        <v>4288877</v>
      </c>
      <c r="BR121" s="962"/>
      <c r="BS121" s="962"/>
      <c r="BT121" s="962"/>
      <c r="BU121" s="962"/>
      <c r="BV121" s="962">
        <v>4051506</v>
      </c>
      <c r="BW121" s="962"/>
      <c r="BX121" s="962"/>
      <c r="BY121" s="962"/>
      <c r="BZ121" s="962"/>
      <c r="CA121" s="962">
        <v>4348610</v>
      </c>
      <c r="CB121" s="962"/>
      <c r="CC121" s="962"/>
      <c r="CD121" s="962"/>
      <c r="CE121" s="962"/>
      <c r="CF121" s="956">
        <v>15.9</v>
      </c>
      <c r="CG121" s="957"/>
      <c r="CH121" s="957"/>
      <c r="CI121" s="957"/>
      <c r="CJ121" s="957"/>
      <c r="CK121" s="1045"/>
      <c r="CL121" s="1046"/>
      <c r="CM121" s="1046"/>
      <c r="CN121" s="1046"/>
      <c r="CO121" s="1047"/>
      <c r="CP121" s="1055" t="s">
        <v>469</v>
      </c>
      <c r="CQ121" s="1056"/>
      <c r="CR121" s="1056"/>
      <c r="CS121" s="1056"/>
      <c r="CT121" s="1056"/>
      <c r="CU121" s="1056"/>
      <c r="CV121" s="1056"/>
      <c r="CW121" s="1056"/>
      <c r="CX121" s="1056"/>
      <c r="CY121" s="1056"/>
      <c r="CZ121" s="1056"/>
      <c r="DA121" s="1056"/>
      <c r="DB121" s="1056"/>
      <c r="DC121" s="1056"/>
      <c r="DD121" s="1056"/>
      <c r="DE121" s="1056"/>
      <c r="DF121" s="1057"/>
      <c r="DG121" s="961">
        <v>82296</v>
      </c>
      <c r="DH121" s="962"/>
      <c r="DI121" s="962"/>
      <c r="DJ121" s="962"/>
      <c r="DK121" s="962"/>
      <c r="DL121" s="962">
        <v>70104</v>
      </c>
      <c r="DM121" s="962"/>
      <c r="DN121" s="962"/>
      <c r="DO121" s="962"/>
      <c r="DP121" s="962"/>
      <c r="DQ121" s="962">
        <v>80563</v>
      </c>
      <c r="DR121" s="962"/>
      <c r="DS121" s="962"/>
      <c r="DT121" s="962"/>
      <c r="DU121" s="962"/>
      <c r="DV121" s="963">
        <v>0.3</v>
      </c>
      <c r="DW121" s="963"/>
      <c r="DX121" s="963"/>
      <c r="DY121" s="963"/>
      <c r="DZ121" s="964"/>
    </row>
    <row r="122" spans="1:130" s="230" customFormat="1" ht="26.25" customHeight="1" x14ac:dyDescent="0.2">
      <c r="A122" s="1094"/>
      <c r="B122" s="985"/>
      <c r="C122" s="958" t="s">
        <v>450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131</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470</v>
      </c>
      <c r="BA122" s="1001"/>
      <c r="BB122" s="1001"/>
      <c r="BC122" s="1001"/>
      <c r="BD122" s="1001"/>
      <c r="BE122" s="1001"/>
      <c r="BF122" s="1001"/>
      <c r="BG122" s="1001"/>
      <c r="BH122" s="1001"/>
      <c r="BI122" s="1001"/>
      <c r="BJ122" s="1001"/>
      <c r="BK122" s="1001"/>
      <c r="BL122" s="1001"/>
      <c r="BM122" s="1001"/>
      <c r="BN122" s="1001"/>
      <c r="BO122" s="1001"/>
      <c r="BP122" s="1002"/>
      <c r="BQ122" s="1035">
        <v>56382960</v>
      </c>
      <c r="BR122" s="1036"/>
      <c r="BS122" s="1036"/>
      <c r="BT122" s="1036"/>
      <c r="BU122" s="1036"/>
      <c r="BV122" s="1036">
        <v>56947939</v>
      </c>
      <c r="BW122" s="1036"/>
      <c r="BX122" s="1036"/>
      <c r="BY122" s="1036"/>
      <c r="BZ122" s="1036"/>
      <c r="CA122" s="1036">
        <v>55431209</v>
      </c>
      <c r="CB122" s="1036"/>
      <c r="CC122" s="1036"/>
      <c r="CD122" s="1036"/>
      <c r="CE122" s="1036"/>
      <c r="CF122" s="1053">
        <v>202.5</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4"/>
      <c r="B123" s="985"/>
      <c r="C123" s="958" t="s">
        <v>456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437</v>
      </c>
      <c r="AG123" s="995"/>
      <c r="AH123" s="995"/>
      <c r="AI123" s="995"/>
      <c r="AJ123" s="996"/>
      <c r="AK123" s="997" t="s">
        <v>131</v>
      </c>
      <c r="AL123" s="995"/>
      <c r="AM123" s="995"/>
      <c r="AN123" s="995"/>
      <c r="AO123" s="996"/>
      <c r="AP123" s="998" t="s">
        <v>437</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471</v>
      </c>
      <c r="BP123" s="1041"/>
      <c r="BQ123" s="1100">
        <v>83048279</v>
      </c>
      <c r="BR123" s="1067"/>
      <c r="BS123" s="1067"/>
      <c r="BT123" s="1067"/>
      <c r="BU123" s="1067"/>
      <c r="BV123" s="1067">
        <v>84289322</v>
      </c>
      <c r="BW123" s="1067"/>
      <c r="BX123" s="1067"/>
      <c r="BY123" s="1067"/>
      <c r="BZ123" s="1067"/>
      <c r="CA123" s="1067">
        <v>87138399</v>
      </c>
      <c r="CB123" s="1067"/>
      <c r="CC123" s="1067"/>
      <c r="CD123" s="1067"/>
      <c r="CE123" s="1067"/>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4"/>
      <c r="B124" s="985"/>
      <c r="C124" s="958" t="s">
        <v>459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6" t="s">
        <v>472</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131</v>
      </c>
      <c r="BR124" s="1063"/>
      <c r="BS124" s="1063"/>
      <c r="BT124" s="1063"/>
      <c r="BU124" s="1063"/>
      <c r="BV124" s="1063" t="s">
        <v>131</v>
      </c>
      <c r="BW124" s="1063"/>
      <c r="BX124" s="1063"/>
      <c r="BY124" s="1063"/>
      <c r="BZ124" s="1063"/>
      <c r="CA124" s="1063" t="s">
        <v>131</v>
      </c>
      <c r="CB124" s="1063"/>
      <c r="CC124" s="1063"/>
      <c r="CD124" s="1063"/>
      <c r="CE124" s="1063"/>
      <c r="CF124" s="1064"/>
      <c r="CG124" s="1065"/>
      <c r="CH124" s="1065"/>
      <c r="CI124" s="1065"/>
      <c r="CJ124" s="1066"/>
      <c r="CK124" s="1048"/>
      <c r="CL124" s="1048"/>
      <c r="CM124" s="1048"/>
      <c r="CN124" s="1048"/>
      <c r="CO124" s="1049"/>
      <c r="CP124" s="1055" t="s">
        <v>473</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131</v>
      </c>
      <c r="DM124" s="1022"/>
      <c r="DN124" s="1022"/>
      <c r="DO124" s="1022"/>
      <c r="DP124" s="1023"/>
      <c r="DQ124" s="1021" t="s">
        <v>131</v>
      </c>
      <c r="DR124" s="1022"/>
      <c r="DS124" s="1022"/>
      <c r="DT124" s="1022"/>
      <c r="DU124" s="1023"/>
      <c r="DV124" s="1024" t="s">
        <v>131</v>
      </c>
      <c r="DW124" s="1025"/>
      <c r="DX124" s="1025"/>
      <c r="DY124" s="1025"/>
      <c r="DZ124" s="1026"/>
    </row>
    <row r="125" spans="1:130" s="230" customFormat="1" ht="26.25" customHeight="1" x14ac:dyDescent="0.2">
      <c r="A125" s="1094"/>
      <c r="B125" s="985"/>
      <c r="C125" s="958" t="s">
        <v>461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131</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474</v>
      </c>
      <c r="CL125" s="1043"/>
      <c r="CM125" s="1043"/>
      <c r="CN125" s="1043"/>
      <c r="CO125" s="1044"/>
      <c r="CP125" s="965" t="s">
        <v>475</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131</v>
      </c>
      <c r="DR125" s="967"/>
      <c r="DS125" s="967"/>
      <c r="DT125" s="967"/>
      <c r="DU125" s="967"/>
      <c r="DV125" s="968" t="s">
        <v>131</v>
      </c>
      <c r="DW125" s="968"/>
      <c r="DX125" s="968"/>
      <c r="DY125" s="968"/>
      <c r="DZ125" s="969"/>
    </row>
    <row r="126" spans="1:130" s="230" customFormat="1" ht="26.25" customHeight="1" thickBot="1" x14ac:dyDescent="0.25">
      <c r="A126" s="1094"/>
      <c r="B126" s="985"/>
      <c r="C126" s="958" t="s">
        <v>463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131</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476</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2">
      <c r="A127" s="1095"/>
      <c r="B127" s="987"/>
      <c r="C127" s="1009" t="s">
        <v>477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131</v>
      </c>
      <c r="AG127" s="995"/>
      <c r="AH127" s="995"/>
      <c r="AI127" s="995"/>
      <c r="AJ127" s="996"/>
      <c r="AK127" s="997" t="s">
        <v>131</v>
      </c>
      <c r="AL127" s="995"/>
      <c r="AM127" s="995"/>
      <c r="AN127" s="995"/>
      <c r="AO127" s="996"/>
      <c r="AP127" s="998" t="s">
        <v>131</v>
      </c>
      <c r="AQ127" s="999"/>
      <c r="AR127" s="999"/>
      <c r="AS127" s="999"/>
      <c r="AT127" s="1000"/>
      <c r="AU127" s="232"/>
      <c r="AV127" s="232"/>
      <c r="AW127" s="232"/>
      <c r="AX127" s="1068" t="s">
        <v>478</v>
      </c>
      <c r="AY127" s="1069"/>
      <c r="AZ127" s="1069"/>
      <c r="BA127" s="1069"/>
      <c r="BB127" s="1069"/>
      <c r="BC127" s="1069"/>
      <c r="BD127" s="1069"/>
      <c r="BE127" s="1070"/>
      <c r="BF127" s="1071" t="s">
        <v>479</v>
      </c>
      <c r="BG127" s="1069"/>
      <c r="BH127" s="1069"/>
      <c r="BI127" s="1069"/>
      <c r="BJ127" s="1069"/>
      <c r="BK127" s="1069"/>
      <c r="BL127" s="1070"/>
      <c r="BM127" s="1071" t="s">
        <v>480</v>
      </c>
      <c r="BN127" s="1069"/>
      <c r="BO127" s="1069"/>
      <c r="BP127" s="1069"/>
      <c r="BQ127" s="1069"/>
      <c r="BR127" s="1069"/>
      <c r="BS127" s="1070"/>
      <c r="BT127" s="1071" t="s">
        <v>481</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482</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131</v>
      </c>
      <c r="DR127" s="962"/>
      <c r="DS127" s="962"/>
      <c r="DT127" s="962"/>
      <c r="DU127" s="962"/>
      <c r="DV127" s="963" t="s">
        <v>131</v>
      </c>
      <c r="DW127" s="963"/>
      <c r="DX127" s="963"/>
      <c r="DY127" s="963"/>
      <c r="DZ127" s="964"/>
    </row>
    <row r="128" spans="1:130" s="230" customFormat="1" ht="26.25" customHeight="1" thickBot="1" x14ac:dyDescent="0.25">
      <c r="A128" s="1078" t="s">
        <v>483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484</v>
      </c>
      <c r="X128" s="1080"/>
      <c r="Y128" s="1080"/>
      <c r="Z128" s="1081"/>
      <c r="AA128" s="1082">
        <v>205864</v>
      </c>
      <c r="AB128" s="1083"/>
      <c r="AC128" s="1083"/>
      <c r="AD128" s="1083"/>
      <c r="AE128" s="1084"/>
      <c r="AF128" s="1085">
        <v>230255</v>
      </c>
      <c r="AG128" s="1083"/>
      <c r="AH128" s="1083"/>
      <c r="AI128" s="1083"/>
      <c r="AJ128" s="1084"/>
      <c r="AK128" s="1085">
        <v>254544</v>
      </c>
      <c r="AL128" s="1083"/>
      <c r="AM128" s="1083"/>
      <c r="AN128" s="1083"/>
      <c r="AO128" s="1084"/>
      <c r="AP128" s="1086"/>
      <c r="AQ128" s="1087"/>
      <c r="AR128" s="1087"/>
      <c r="AS128" s="1087"/>
      <c r="AT128" s="1088"/>
      <c r="AU128" s="232"/>
      <c r="AV128" s="232"/>
      <c r="AW128" s="232"/>
      <c r="AX128" s="932" t="s">
        <v>485</v>
      </c>
      <c r="AY128" s="933"/>
      <c r="AZ128" s="933"/>
      <c r="BA128" s="933"/>
      <c r="BB128" s="933"/>
      <c r="BC128" s="933"/>
      <c r="BD128" s="933"/>
      <c r="BE128" s="934"/>
      <c r="BF128" s="1089" t="s">
        <v>131</v>
      </c>
      <c r="BG128" s="1090"/>
      <c r="BH128" s="1090"/>
      <c r="BI128" s="1090"/>
      <c r="BJ128" s="1090"/>
      <c r="BK128" s="1090"/>
      <c r="BL128" s="1091"/>
      <c r="BM128" s="1089">
        <v>11.74</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486</v>
      </c>
      <c r="CQ128" s="762"/>
      <c r="CR128" s="762"/>
      <c r="CS128" s="762"/>
      <c r="CT128" s="762"/>
      <c r="CU128" s="762"/>
      <c r="CV128" s="762"/>
      <c r="CW128" s="762"/>
      <c r="CX128" s="762"/>
      <c r="CY128" s="762"/>
      <c r="CZ128" s="762"/>
      <c r="DA128" s="762"/>
      <c r="DB128" s="762"/>
      <c r="DC128" s="762"/>
      <c r="DD128" s="762"/>
      <c r="DE128" s="762"/>
      <c r="DF128" s="1073"/>
      <c r="DG128" s="1074">
        <v>898</v>
      </c>
      <c r="DH128" s="1075"/>
      <c r="DI128" s="1075"/>
      <c r="DJ128" s="1075"/>
      <c r="DK128" s="1075"/>
      <c r="DL128" s="1075">
        <v>89</v>
      </c>
      <c r="DM128" s="1075"/>
      <c r="DN128" s="1075"/>
      <c r="DO128" s="1075"/>
      <c r="DP128" s="1075"/>
      <c r="DQ128" s="1075" t="s">
        <v>131</v>
      </c>
      <c r="DR128" s="1075"/>
      <c r="DS128" s="1075"/>
      <c r="DT128" s="1075"/>
      <c r="DU128" s="1075"/>
      <c r="DV128" s="1076" t="s">
        <v>487</v>
      </c>
      <c r="DW128" s="1076"/>
      <c r="DX128" s="1076"/>
      <c r="DY128" s="1076"/>
      <c r="DZ128" s="1077"/>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488</v>
      </c>
      <c r="X129" s="1107"/>
      <c r="Y129" s="1107"/>
      <c r="Z129" s="1108"/>
      <c r="AA129" s="994">
        <v>30550324</v>
      </c>
      <c r="AB129" s="995"/>
      <c r="AC129" s="995"/>
      <c r="AD129" s="995"/>
      <c r="AE129" s="996"/>
      <c r="AF129" s="997">
        <v>31884471</v>
      </c>
      <c r="AG129" s="995"/>
      <c r="AH129" s="995"/>
      <c r="AI129" s="995"/>
      <c r="AJ129" s="996"/>
      <c r="AK129" s="997">
        <v>31493050</v>
      </c>
      <c r="AL129" s="995"/>
      <c r="AM129" s="995"/>
      <c r="AN129" s="995"/>
      <c r="AO129" s="996"/>
      <c r="AP129" s="1109"/>
      <c r="AQ129" s="1110"/>
      <c r="AR129" s="1110"/>
      <c r="AS129" s="1110"/>
      <c r="AT129" s="1111"/>
      <c r="AU129" s="233"/>
      <c r="AV129" s="233"/>
      <c r="AW129" s="233"/>
      <c r="AX129" s="1101" t="s">
        <v>489</v>
      </c>
      <c r="AY129" s="959"/>
      <c r="AZ129" s="959"/>
      <c r="BA129" s="959"/>
      <c r="BB129" s="959"/>
      <c r="BC129" s="959"/>
      <c r="BD129" s="959"/>
      <c r="BE129" s="960"/>
      <c r="BF129" s="1102" t="s">
        <v>131</v>
      </c>
      <c r="BG129" s="1103"/>
      <c r="BH129" s="1103"/>
      <c r="BI129" s="1103"/>
      <c r="BJ129" s="1103"/>
      <c r="BK129" s="1103"/>
      <c r="BL129" s="1104"/>
      <c r="BM129" s="1102">
        <v>16.739999999999998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491</v>
      </c>
      <c r="X130" s="1107"/>
      <c r="Y130" s="1107"/>
      <c r="Z130" s="1108"/>
      <c r="AA130" s="994">
        <v>3910347</v>
      </c>
      <c r="AB130" s="995"/>
      <c r="AC130" s="995"/>
      <c r="AD130" s="995"/>
      <c r="AE130" s="996"/>
      <c r="AF130" s="997">
        <v>4055326</v>
      </c>
      <c r="AG130" s="995"/>
      <c r="AH130" s="995"/>
      <c r="AI130" s="995"/>
      <c r="AJ130" s="996"/>
      <c r="AK130" s="997">
        <v>4114002</v>
      </c>
      <c r="AL130" s="995"/>
      <c r="AM130" s="995"/>
      <c r="AN130" s="995"/>
      <c r="AO130" s="996"/>
      <c r="AP130" s="1109"/>
      <c r="AQ130" s="1110"/>
      <c r="AR130" s="1110"/>
      <c r="AS130" s="1110"/>
      <c r="AT130" s="1111"/>
      <c r="AU130" s="233"/>
      <c r="AV130" s="233"/>
      <c r="AW130" s="233"/>
      <c r="AX130" s="1101" t="s">
        <v>492</v>
      </c>
      <c r="AY130" s="959"/>
      <c r="AZ130" s="959"/>
      <c r="BA130" s="959"/>
      <c r="BB130" s="959"/>
      <c r="BC130" s="959"/>
      <c r="BD130" s="959"/>
      <c r="BE130" s="960"/>
      <c r="BF130" s="1137">
        <v>-2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40">
        <v>26639977</v>
      </c>
      <c r="AB131" s="1022"/>
      <c r="AC131" s="1022"/>
      <c r="AD131" s="1022"/>
      <c r="AE131" s="1023"/>
      <c r="AF131" s="1021">
        <v>27829145</v>
      </c>
      <c r="AG131" s="1022"/>
      <c r="AH131" s="1022"/>
      <c r="AI131" s="1022"/>
      <c r="AJ131" s="1023"/>
      <c r="AK131" s="1021">
        <v>27379048</v>
      </c>
      <c r="AL131" s="1022"/>
      <c r="AM131" s="1022"/>
      <c r="AN131" s="1022"/>
      <c r="AO131" s="1023"/>
      <c r="AP131" s="1146"/>
      <c r="AQ131" s="1147"/>
      <c r="AR131" s="1147"/>
      <c r="AS131" s="1147"/>
      <c r="AT131" s="1148"/>
      <c r="AU131" s="233"/>
      <c r="AV131" s="233"/>
      <c r="AW131" s="233"/>
      <c r="AX131" s="1119" t="s">
        <v>494</v>
      </c>
      <c r="AY131" s="762"/>
      <c r="AZ131" s="762"/>
      <c r="BA131" s="762"/>
      <c r="BB131" s="762"/>
      <c r="BC131" s="762"/>
      <c r="BD131" s="762"/>
      <c r="BE131" s="1073"/>
      <c r="BF131" s="1120" t="s">
        <v>131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496</v>
      </c>
      <c r="W132" s="1130"/>
      <c r="X132" s="1130"/>
      <c r="Y132" s="1130"/>
      <c r="Z132" s="1131"/>
      <c r="AA132" s="1132">
        <v>-1.7829074899999999</v>
      </c>
      <c r="AB132" s="1133"/>
      <c r="AC132" s="1133"/>
      <c r="AD132" s="1133"/>
      <c r="AE132" s="1134"/>
      <c r="AF132" s="1135">
        <v>-2.2754736599999998</v>
      </c>
      <c r="AG132" s="1133"/>
      <c r="AH132" s="1133"/>
      <c r="AI132" s="1133"/>
      <c r="AJ132" s="1134"/>
      <c r="AK132" s="1135">
        <v>-1.9439556200000001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497</v>
      </c>
      <c r="W133" s="1113"/>
      <c r="X133" s="1113"/>
      <c r="Y133" s="1113"/>
      <c r="Z133" s="1114"/>
      <c r="AA133" s="1115">
        <v>-1.5</v>
      </c>
      <c r="AB133" s="1116"/>
      <c r="AC133" s="1116"/>
      <c r="AD133" s="1116"/>
      <c r="AE133" s="1117"/>
      <c r="AF133" s="1115">
        <v>-1.7</v>
      </c>
      <c r="AG133" s="1116"/>
      <c r="AH133" s="1116"/>
      <c r="AI133" s="1116"/>
      <c r="AJ133" s="1117"/>
      <c r="AK133" s="1115">
        <v>-2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ZBkD4JhW6v6jTAd1iEHEQ8MmK/357MZuXGOrl/fprvbINCch6kCA5E+IrgddqjoyNLlcaikK2G21ucdiwfVrw==" saltValue="S+ZbK9IuF8UxiTCaXAvo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L61" zoomScale="55" zoomScaleNormal="85" zoomScaleSheetLayoutView="5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HqYtsVncFlRTdX5QZDVsDwm8J2DjBlMwqsbUiVNcYGt1T4uLngruzlnKNzbByhsha3kGGWpKjbL3AER1Y5EGw==" saltValue="QIGPQWCnUklbPScgOxlv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Q61"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hFE4cT9ISWD8Ag5j3ZWBP1HZ6S3j84a9VVET0OfRwnoTFF0zAiah7LSXNppFbzJH4v0f0mSrdKrRggQ06W9lw==" saltValue="xeSG7K/7saJexsM6A1zE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501</v>
      </c>
      <c r="AP7" s="272"/>
      <c r="AQ7" s="273" t="s">
        <v>502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503</v>
      </c>
      <c r="AQ8" s="279" t="s">
        <v>504</v>
      </c>
      <c r="AR8" s="280" t="s">
        <v>505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506</v>
      </c>
      <c r="AL9" s="1153"/>
      <c r="AM9" s="1153"/>
      <c r="AN9" s="1154"/>
      <c r="AO9" s="281">
        <v>9364130</v>
      </c>
      <c r="AP9" s="281">
        <v>66093</v>
      </c>
      <c r="AQ9" s="282">
        <v>74545</v>
      </c>
      <c r="AR9" s="283">
        <v>-11.3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507</v>
      </c>
      <c r="AL10" s="1153"/>
      <c r="AM10" s="1153"/>
      <c r="AN10" s="1154"/>
      <c r="AO10" s="284">
        <v>89168</v>
      </c>
      <c r="AP10" s="284">
        <v>629</v>
      </c>
      <c r="AQ10" s="285">
        <v>6960</v>
      </c>
      <c r="AR10" s="286">
        <v>-91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508</v>
      </c>
      <c r="AL11" s="1153"/>
      <c r="AM11" s="1153"/>
      <c r="AN11" s="1154"/>
      <c r="AO11" s="284">
        <v>84731</v>
      </c>
      <c r="AP11" s="284">
        <v>598</v>
      </c>
      <c r="AQ11" s="285">
        <v>1657</v>
      </c>
      <c r="AR11" s="286">
        <v>-63.9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509</v>
      </c>
      <c r="AL12" s="1153"/>
      <c r="AM12" s="1153"/>
      <c r="AN12" s="1154"/>
      <c r="AO12" s="284" t="s">
        <v>510</v>
      </c>
      <c r="AP12" s="284" t="s">
        <v>510</v>
      </c>
      <c r="AQ12" s="285">
        <v>14</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511</v>
      </c>
      <c r="AL13" s="1153"/>
      <c r="AM13" s="1153"/>
      <c r="AN13" s="1154"/>
      <c r="AO13" s="284" t="s">
        <v>510</v>
      </c>
      <c r="AP13" s="284" t="s">
        <v>510</v>
      </c>
      <c r="AQ13" s="285">
        <v>2261</v>
      </c>
      <c r="AR13" s="286" t="s">
        <v>510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512</v>
      </c>
      <c r="AL14" s="1153"/>
      <c r="AM14" s="1153"/>
      <c r="AN14" s="1154"/>
      <c r="AO14" s="284">
        <v>178616</v>
      </c>
      <c r="AP14" s="284">
        <v>1261</v>
      </c>
      <c r="AQ14" s="285">
        <v>2850</v>
      </c>
      <c r="AR14" s="286">
        <v>-55.8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513</v>
      </c>
      <c r="AL15" s="1156"/>
      <c r="AM15" s="1156"/>
      <c r="AN15" s="1157"/>
      <c r="AO15" s="284">
        <v>-611207</v>
      </c>
      <c r="AP15" s="284">
        <v>-4314</v>
      </c>
      <c r="AQ15" s="285">
        <v>-5601</v>
      </c>
      <c r="AR15" s="286">
        <v>-23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9105438</v>
      </c>
      <c r="AP16" s="284">
        <v>64267</v>
      </c>
      <c r="AQ16" s="285">
        <v>82686</v>
      </c>
      <c r="AR16" s="286">
        <v>-22.3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518</v>
      </c>
      <c r="AL21" s="1159"/>
      <c r="AM21" s="1159"/>
      <c r="AN21" s="1160"/>
      <c r="AO21" s="297">
        <v>6.93</v>
      </c>
      <c r="AP21" s="298">
        <v>7.92</v>
      </c>
      <c r="AQ21" s="299">
        <v>-0.99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519</v>
      </c>
      <c r="AL22" s="1159"/>
      <c r="AM22" s="1159"/>
      <c r="AN22" s="1160"/>
      <c r="AO22" s="302">
        <v>99.1</v>
      </c>
      <c r="AP22" s="303">
        <v>98.1</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520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501</v>
      </c>
      <c r="AP30" s="272"/>
      <c r="AQ30" s="273" t="s">
        <v>502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523</v>
      </c>
      <c r="AL32" s="1167"/>
      <c r="AM32" s="1167"/>
      <c r="AN32" s="1168"/>
      <c r="AO32" s="312">
        <v>3322391</v>
      </c>
      <c r="AP32" s="312">
        <v>23450</v>
      </c>
      <c r="AQ32" s="313">
        <v>59490</v>
      </c>
      <c r="AR32" s="314">
        <v>-60.6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524</v>
      </c>
      <c r="AL33" s="1167"/>
      <c r="AM33" s="1167"/>
      <c r="AN33" s="1168"/>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525</v>
      </c>
      <c r="AL34" s="1167"/>
      <c r="AM34" s="1167"/>
      <c r="AN34" s="1168"/>
      <c r="AO34" s="312" t="s">
        <v>510</v>
      </c>
      <c r="AP34" s="312" t="s">
        <v>510</v>
      </c>
      <c r="AQ34" s="313">
        <v>23</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526</v>
      </c>
      <c r="AL35" s="1167"/>
      <c r="AM35" s="1167"/>
      <c r="AN35" s="1168"/>
      <c r="AO35" s="312">
        <v>513918</v>
      </c>
      <c r="AP35" s="312">
        <v>3627</v>
      </c>
      <c r="AQ35" s="313">
        <v>14537</v>
      </c>
      <c r="AR35" s="314">
        <v>-75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527</v>
      </c>
      <c r="AL36" s="1167"/>
      <c r="AM36" s="1167"/>
      <c r="AN36" s="1168"/>
      <c r="AO36" s="312" t="s">
        <v>510</v>
      </c>
      <c r="AP36" s="312" t="s">
        <v>510</v>
      </c>
      <c r="AQ36" s="313">
        <v>1262</v>
      </c>
      <c r="AR36" s="314" t="s">
        <v>510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528</v>
      </c>
      <c r="AL37" s="1167"/>
      <c r="AM37" s="1167"/>
      <c r="AN37" s="1168"/>
      <c r="AO37" s="312" t="s">
        <v>510</v>
      </c>
      <c r="AP37" s="312" t="s">
        <v>510</v>
      </c>
      <c r="AQ37" s="313">
        <v>550</v>
      </c>
      <c r="AR37" s="314" t="s">
        <v>510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529</v>
      </c>
      <c r="AL38" s="1170"/>
      <c r="AM38" s="1170"/>
      <c r="AN38" s="1171"/>
      <c r="AO38" s="315" t="s">
        <v>510</v>
      </c>
      <c r="AP38" s="315" t="s">
        <v>510</v>
      </c>
      <c r="AQ38" s="316">
        <v>1</v>
      </c>
      <c r="AR38" s="304" t="s">
        <v>510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530</v>
      </c>
      <c r="AL39" s="1170"/>
      <c r="AM39" s="1170"/>
      <c r="AN39" s="1171"/>
      <c r="AO39" s="312">
        <v>-254544</v>
      </c>
      <c r="AP39" s="312">
        <v>-1797</v>
      </c>
      <c r="AQ39" s="313">
        <v>-3806</v>
      </c>
      <c r="AR39" s="314">
        <v>-52.8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531</v>
      </c>
      <c r="AL40" s="1167"/>
      <c r="AM40" s="1167"/>
      <c r="AN40" s="1168"/>
      <c r="AO40" s="312">
        <v>-4114002</v>
      </c>
      <c r="AP40" s="312">
        <v>-29037</v>
      </c>
      <c r="AQ40" s="313">
        <v>-49917</v>
      </c>
      <c r="AR40" s="314">
        <v>-41.8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-532237</v>
      </c>
      <c r="AP41" s="312">
        <v>-3757</v>
      </c>
      <c r="AQ41" s="313">
        <v>22139</v>
      </c>
      <c r="AR41" s="314">
        <v>-117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501</v>
      </c>
      <c r="AN49" s="1163" t="s">
        <v>535</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536</v>
      </c>
      <c r="AO50" s="329" t="s">
        <v>537</v>
      </c>
      <c r="AP50" s="330" t="s">
        <v>538</v>
      </c>
      <c r="AQ50" s="331" t="s">
        <v>539</v>
      </c>
      <c r="AR50" s="332" t="s">
        <v>540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7156450</v>
      </c>
      <c r="AN51" s="334">
        <v>49810</v>
      </c>
      <c r="AO51" s="335">
        <v>29.4</v>
      </c>
      <c r="AP51" s="336">
        <v>66863</v>
      </c>
      <c r="AQ51" s="337">
        <v>-2.6</v>
      </c>
      <c r="AR51" s="338">
        <v>32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4248772</v>
      </c>
      <c r="AN52" s="342">
        <v>29572</v>
      </c>
      <c r="AO52" s="343">
        <v>31</v>
      </c>
      <c r="AP52" s="344">
        <v>32770</v>
      </c>
      <c r="AQ52" s="345">
        <v>1.4</v>
      </c>
      <c r="AR52" s="346">
        <v>29.6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11328337</v>
      </c>
      <c r="AN53" s="334">
        <v>79098</v>
      </c>
      <c r="AO53" s="335">
        <v>58.8</v>
      </c>
      <c r="AP53" s="336">
        <v>72051</v>
      </c>
      <c r="AQ53" s="337">
        <v>7.8</v>
      </c>
      <c r="AR53" s="338">
        <v>51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4619834</v>
      </c>
      <c r="AN54" s="342">
        <v>32257</v>
      </c>
      <c r="AO54" s="343">
        <v>9.1</v>
      </c>
      <c r="AP54" s="344">
        <v>34140</v>
      </c>
      <c r="AQ54" s="345">
        <v>4.2</v>
      </c>
      <c r="AR54" s="346">
        <v>4.9000000000000004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8584938</v>
      </c>
      <c r="AN55" s="334">
        <v>60117</v>
      </c>
      <c r="AO55" s="335">
        <v>-24</v>
      </c>
      <c r="AP55" s="336">
        <v>72756</v>
      </c>
      <c r="AQ55" s="337">
        <v>1</v>
      </c>
      <c r="AR55" s="338">
        <v>-25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5005247</v>
      </c>
      <c r="AN56" s="342">
        <v>35050</v>
      </c>
      <c r="AO56" s="343">
        <v>8.6999999999999993</v>
      </c>
      <c r="AP56" s="344">
        <v>32117</v>
      </c>
      <c r="AQ56" s="345">
        <v>-5.9</v>
      </c>
      <c r="AR56" s="346">
        <v>14.6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5918249</v>
      </c>
      <c r="AN57" s="334">
        <v>41566</v>
      </c>
      <c r="AO57" s="335">
        <v>-30.9</v>
      </c>
      <c r="AP57" s="336">
        <v>62281</v>
      </c>
      <c r="AQ57" s="337">
        <v>-14.4</v>
      </c>
      <c r="AR57" s="338">
        <v>-16.5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4760112</v>
      </c>
      <c r="AN58" s="342">
        <v>33432</v>
      </c>
      <c r="AO58" s="343">
        <v>-4.5999999999999996</v>
      </c>
      <c r="AP58" s="344">
        <v>38152</v>
      </c>
      <c r="AQ58" s="345">
        <v>18.8</v>
      </c>
      <c r="AR58" s="346">
        <v>-23.4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6141643</v>
      </c>
      <c r="AN59" s="334">
        <v>43348</v>
      </c>
      <c r="AO59" s="335">
        <v>4.3</v>
      </c>
      <c r="AP59" s="336">
        <v>58940</v>
      </c>
      <c r="AQ59" s="337">
        <v>-5.4</v>
      </c>
      <c r="AR59" s="338">
        <v>9.6999999999999993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5034435</v>
      </c>
      <c r="AN60" s="342">
        <v>35534</v>
      </c>
      <c r="AO60" s="343">
        <v>6.3</v>
      </c>
      <c r="AP60" s="344">
        <v>33486</v>
      </c>
      <c r="AQ60" s="345">
        <v>-12.2</v>
      </c>
      <c r="AR60" s="346">
        <v>18.5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7825923</v>
      </c>
      <c r="AN61" s="349">
        <v>54788</v>
      </c>
      <c r="AO61" s="350">
        <v>7.5</v>
      </c>
      <c r="AP61" s="351">
        <v>66578</v>
      </c>
      <c r="AQ61" s="352">
        <v>-2.7</v>
      </c>
      <c r="AR61" s="338">
        <v>10.199999999999999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4733680</v>
      </c>
      <c r="AN62" s="342">
        <v>33169</v>
      </c>
      <c r="AO62" s="343">
        <v>10.1</v>
      </c>
      <c r="AP62" s="344">
        <v>34133</v>
      </c>
      <c r="AQ62" s="345">
        <v>1.3</v>
      </c>
      <c r="AR62" s="346">
        <v>8.8000000000000007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trPoLHXKFuB378jBlf1jhF5Y5L2zpjsdoJ1I6P/SGj6AEaVDEE2rZSLNEJvtFxYHgg+OHtzuCQJae75IoO9wKQ==" saltValue="1IfSOcGvE2o2YOyWztV0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55" zoomScaleNormal="5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0" spans="125:125" ht="13.5" hidden="1" customHeight="1" x14ac:dyDescent="0.2"/>
    <row r="121" spans="125:125" ht="13.5" hidden="1" customHeight="1" x14ac:dyDescent="0.2">
      <c r="DU121" s="259"/>
    </row>
  </sheetData>
  <sheetProtection algorithmName="SHA-512" hashValue="ulGCrn2d4t8DG8fg7J0wd7rw0fO/0COVnVPpILeqKiKK0Xv6Ja1lk081oBHZDmnBD8Na2bmZWgXZXp2wsprD2g==" saltValue="THiMyFq2HSR6PJ84F48R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7/EpeuE1p3LZJRykYa0LqTAiU8gNF2xwXC7FXsum65XrPXIFTNqAyVZpzaxLuvbcOKp6zkYQ1KbLaUPnH+QYjQ==" saltValue="4xK43bYwrY4BtzrC0OuU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175" t="s">
        <v>3</v>
      </c>
      <c r="D47" s="1175"/>
      <c r="E47" s="1176"/>
      <c r="F47" s="11">
        <v>40.840000000000003</v>
      </c>
      <c r="G47" s="12">
        <v>37.630000000000003</v>
      </c>
      <c r="H47" s="12">
        <v>40.340000000000003</v>
      </c>
      <c r="I47" s="12">
        <v>41.77</v>
      </c>
      <c r="J47" s="13">
        <v>50.37</v>
      </c>
    </row>
    <row r="48" spans="2:10" ht="57.75" customHeight="1" x14ac:dyDescent="0.2">
      <c r="B48" s="14"/>
      <c r="C48" s="1177" t="s">
        <v>4</v>
      </c>
      <c r="D48" s="1177"/>
      <c r="E48" s="1178"/>
      <c r="F48" s="15">
        <v>7.43</v>
      </c>
      <c r="G48" s="16">
        <v>10.039999999999999</v>
      </c>
      <c r="H48" s="16">
        <v>9.85</v>
      </c>
      <c r="I48" s="16">
        <v>18.72</v>
      </c>
      <c r="J48" s="17">
        <v>11.71</v>
      </c>
    </row>
    <row r="49" spans="2:10" ht="57.75" customHeight="1" thickBot="1" x14ac:dyDescent="0.25">
      <c r="B49" s="18"/>
      <c r="C49" s="1179" t="s">
        <v>5</v>
      </c>
      <c r="D49" s="1179"/>
      <c r="E49" s="1180"/>
      <c r="F49" s="19">
        <v>1.53</v>
      </c>
      <c r="G49" s="20" t="s">
        <v>556</v>
      </c>
      <c r="H49" s="20">
        <v>3.46</v>
      </c>
      <c r="I49" s="20">
        <v>12.4</v>
      </c>
      <c r="J49" s="21">
        <v>0.84</v>
      </c>
    </row>
    <row r="50" spans="2:10" ht="13" x14ac:dyDescent="0.2"/>
  </sheetData>
  <sheetProtection algorithmName="SHA-512" hashValue="5Who5NF1FXOgLJELREncrZJSwUEUM6OVFmLS7EGF4hJVTm2ZtTpmypRqU3RnUMDiZIuIoFcH9i10X9cWcY163w==" saltValue="RNyFoGcQhHoqDaKzO1Dh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87" t="s">
        <v>557</v>
      </c>
      <c r="D34" s="1187"/>
      <c r="E34" s="1188"/>
      <c r="F34" s="32">
        <v>7.33</v>
      </c>
      <c r="G34" s="33">
        <v>9.7799999999999994</v>
      </c>
      <c r="H34" s="33">
        <v>10.39</v>
      </c>
      <c r="I34" s="33">
        <v>19.52</v>
      </c>
      <c r="J34" s="34">
        <v>12.36</v>
      </c>
      <c r="K34" s="22"/>
      <c r="L34" s="22"/>
      <c r="M34" s="22"/>
      <c r="N34" s="22"/>
      <c r="O34" s="22"/>
      <c r="P34" s="22"/>
    </row>
    <row r="35" spans="1:16" ht="39" customHeight="1" x14ac:dyDescent="0.2">
      <c r="A35" s="22"/>
      <c r="B35" s="35"/>
      <c r="C35" s="1181" t="s">
        <v>558</v>
      </c>
      <c r="D35" s="1182"/>
      <c r="E35" s="1183"/>
      <c r="F35" s="36">
        <v>5.94</v>
      </c>
      <c r="G35" s="37">
        <v>6.2</v>
      </c>
      <c r="H35" s="37">
        <v>5.32</v>
      </c>
      <c r="I35" s="37">
        <v>4.41</v>
      </c>
      <c r="J35" s="38">
        <v>4.12</v>
      </c>
      <c r="K35" s="22"/>
      <c r="L35" s="22"/>
      <c r="M35" s="22"/>
      <c r="N35" s="22"/>
      <c r="O35" s="22"/>
      <c r="P35" s="22"/>
    </row>
    <row r="36" spans="1:16" ht="39" customHeight="1" x14ac:dyDescent="0.2">
      <c r="A36" s="22"/>
      <c r="B36" s="35"/>
      <c r="C36" s="1181" t="s">
        <v>559</v>
      </c>
      <c r="D36" s="1182"/>
      <c r="E36" s="1183"/>
      <c r="F36" s="36">
        <v>6.83</v>
      </c>
      <c r="G36" s="37">
        <v>7.11</v>
      </c>
      <c r="H36" s="37">
        <v>6.8</v>
      </c>
      <c r="I36" s="37">
        <v>6.52</v>
      </c>
      <c r="J36" s="38">
        <v>3.63</v>
      </c>
      <c r="K36" s="22"/>
      <c r="L36" s="22"/>
      <c r="M36" s="22"/>
      <c r="N36" s="22"/>
      <c r="O36" s="22"/>
      <c r="P36" s="22"/>
    </row>
    <row r="37" spans="1:16" ht="39" customHeight="1" x14ac:dyDescent="0.2">
      <c r="A37" s="22"/>
      <c r="B37" s="35"/>
      <c r="C37" s="1181" t="s">
        <v>560</v>
      </c>
      <c r="D37" s="1182"/>
      <c r="E37" s="1183"/>
      <c r="F37" s="36">
        <v>1.02</v>
      </c>
      <c r="G37" s="37">
        <v>1.3</v>
      </c>
      <c r="H37" s="37">
        <v>1.31</v>
      </c>
      <c r="I37" s="37">
        <v>2.4300000000000002</v>
      </c>
      <c r="J37" s="38">
        <v>1.44</v>
      </c>
      <c r="K37" s="22"/>
      <c r="L37" s="22"/>
      <c r="M37" s="22"/>
      <c r="N37" s="22"/>
      <c r="O37" s="22"/>
      <c r="P37" s="22"/>
    </row>
    <row r="38" spans="1:16" ht="39" customHeight="1" x14ac:dyDescent="0.2">
      <c r="A38" s="22"/>
      <c r="B38" s="35"/>
      <c r="C38" s="1181" t="s">
        <v>561</v>
      </c>
      <c r="D38" s="1182"/>
      <c r="E38" s="1183"/>
      <c r="F38" s="36" t="s">
        <v>510</v>
      </c>
      <c r="G38" s="37">
        <v>0.03</v>
      </c>
      <c r="H38" s="37">
        <v>0.09</v>
      </c>
      <c r="I38" s="37">
        <v>0.01</v>
      </c>
      <c r="J38" s="38">
        <v>0.27</v>
      </c>
      <c r="K38" s="22"/>
      <c r="L38" s="22"/>
      <c r="M38" s="22"/>
      <c r="N38" s="22"/>
      <c r="O38" s="22"/>
      <c r="P38" s="22"/>
    </row>
    <row r="39" spans="1:16" ht="39" customHeight="1" x14ac:dyDescent="0.2">
      <c r="A39" s="22"/>
      <c r="B39" s="35"/>
      <c r="C39" s="1181" t="s">
        <v>562</v>
      </c>
      <c r="D39" s="1182"/>
      <c r="E39" s="1183"/>
      <c r="F39" s="36">
        <v>0.05</v>
      </c>
      <c r="G39" s="37">
        <v>0.04</v>
      </c>
      <c r="H39" s="37">
        <v>0.03</v>
      </c>
      <c r="I39" s="37">
        <v>0.1</v>
      </c>
      <c r="J39" s="38">
        <v>0.08</v>
      </c>
      <c r="K39" s="22"/>
      <c r="L39" s="22"/>
      <c r="M39" s="22"/>
      <c r="N39" s="22"/>
      <c r="O39" s="22"/>
      <c r="P39" s="22"/>
    </row>
    <row r="40" spans="1:16" ht="39" customHeight="1" x14ac:dyDescent="0.2">
      <c r="A40" s="22"/>
      <c r="B40" s="35"/>
      <c r="C40" s="1181" t="s">
        <v>563</v>
      </c>
      <c r="D40" s="1182"/>
      <c r="E40" s="1183"/>
      <c r="F40" s="36">
        <v>0.04</v>
      </c>
      <c r="G40" s="37">
        <v>0.19</v>
      </c>
      <c r="H40" s="37">
        <v>0.33</v>
      </c>
      <c r="I40" s="37">
        <v>0.11</v>
      </c>
      <c r="J40" s="38">
        <v>0.01</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564</v>
      </c>
      <c r="D42" s="1182"/>
      <c r="E42" s="1183"/>
      <c r="F42" s="36" t="s">
        <v>510</v>
      </c>
      <c r="G42" s="37" t="s">
        <v>510</v>
      </c>
      <c r="H42" s="37" t="s">
        <v>510</v>
      </c>
      <c r="I42" s="37" t="s">
        <v>510</v>
      </c>
      <c r="J42" s="38" t="s">
        <v>510</v>
      </c>
      <c r="K42" s="22"/>
      <c r="L42" s="22"/>
      <c r="M42" s="22"/>
      <c r="N42" s="22"/>
      <c r="O42" s="22"/>
      <c r="P42" s="22"/>
    </row>
    <row r="43" spans="1:16" ht="39" customHeight="1" thickBot="1" x14ac:dyDescent="0.25">
      <c r="A43" s="22"/>
      <c r="B43" s="40"/>
      <c r="C43" s="1184" t="s">
        <v>565</v>
      </c>
      <c r="D43" s="1185"/>
      <c r="E43" s="1186"/>
      <c r="F43" s="41">
        <v>0.04</v>
      </c>
      <c r="G43" s="42">
        <v>0.03</v>
      </c>
      <c r="H43" s="42" t="s">
        <v>510</v>
      </c>
      <c r="I43" s="42" t="s">
        <v>510</v>
      </c>
      <c r="J43" s="43" t="s">
        <v>510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hMveiCi18oiw/hbJQWASTf1kppaUahF7z/TGoOPFzNY+Dk9qlJob1iAgsWVpfZVrEpKYIkGgw8du/ToU2l3Bg==" saltValue="WyFxwaparpJsRZQHvjKa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2908</v>
      </c>
      <c r="L45" s="60">
        <v>3006</v>
      </c>
      <c r="M45" s="60">
        <v>2941</v>
      </c>
      <c r="N45" s="60">
        <v>3094</v>
      </c>
      <c r="O45" s="61">
        <v>3322</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510</v>
      </c>
      <c r="L46" s="64" t="s">
        <v>510</v>
      </c>
      <c r="M46" s="64" t="s">
        <v>510</v>
      </c>
      <c r="N46" s="64" t="s">
        <v>510</v>
      </c>
      <c r="O46" s="65" t="s">
        <v>510</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510</v>
      </c>
      <c r="L47" s="64" t="s">
        <v>510</v>
      </c>
      <c r="M47" s="64" t="s">
        <v>510</v>
      </c>
      <c r="N47" s="64" t="s">
        <v>510</v>
      </c>
      <c r="O47" s="65" t="s">
        <v>510</v>
      </c>
      <c r="P47" s="48"/>
      <c r="Q47" s="48"/>
      <c r="R47" s="48"/>
      <c r="S47" s="48"/>
      <c r="T47" s="48"/>
      <c r="U47" s="48"/>
    </row>
    <row r="48" spans="1:21" ht="30.75" customHeight="1" x14ac:dyDescent="0.2">
      <c r="A48" s="48"/>
      <c r="B48" s="1191"/>
      <c r="C48" s="1192"/>
      <c r="D48" s="62"/>
      <c r="E48" s="1197" t="s">
        <v>14</v>
      </c>
      <c r="F48" s="1197"/>
      <c r="G48" s="1197"/>
      <c r="H48" s="1197"/>
      <c r="I48" s="1197"/>
      <c r="J48" s="1198"/>
      <c r="K48" s="63">
        <v>797</v>
      </c>
      <c r="L48" s="64">
        <v>783</v>
      </c>
      <c r="M48" s="64">
        <v>700</v>
      </c>
      <c r="N48" s="64">
        <v>558</v>
      </c>
      <c r="O48" s="65">
        <v>514</v>
      </c>
      <c r="P48" s="48"/>
      <c r="Q48" s="48"/>
      <c r="R48" s="48"/>
      <c r="S48" s="48"/>
      <c r="T48" s="48"/>
      <c r="U48" s="48"/>
    </row>
    <row r="49" spans="1:21" ht="30.75" customHeight="1" x14ac:dyDescent="0.2">
      <c r="A49" s="48"/>
      <c r="B49" s="1191"/>
      <c r="C49" s="1192"/>
      <c r="D49" s="62"/>
      <c r="E49" s="1197" t="s">
        <v>15</v>
      </c>
      <c r="F49" s="1197"/>
      <c r="G49" s="1197"/>
      <c r="H49" s="1197"/>
      <c r="I49" s="1197"/>
      <c r="J49" s="1198"/>
      <c r="K49" s="63" t="s">
        <v>510</v>
      </c>
      <c r="L49" s="64" t="s">
        <v>510</v>
      </c>
      <c r="M49" s="64" t="s">
        <v>510</v>
      </c>
      <c r="N49" s="64" t="s">
        <v>510</v>
      </c>
      <c r="O49" s="65" t="s">
        <v>510</v>
      </c>
      <c r="P49" s="48"/>
      <c r="Q49" s="48"/>
      <c r="R49" s="48"/>
      <c r="S49" s="48"/>
      <c r="T49" s="48"/>
      <c r="U49" s="48"/>
    </row>
    <row r="50" spans="1:21" ht="30.75" customHeight="1" x14ac:dyDescent="0.2">
      <c r="A50" s="48"/>
      <c r="B50" s="1191"/>
      <c r="C50" s="1192"/>
      <c r="D50" s="62"/>
      <c r="E50" s="1197" t="s">
        <v>16</v>
      </c>
      <c r="F50" s="1197"/>
      <c r="G50" s="1197"/>
      <c r="H50" s="1197"/>
      <c r="I50" s="1197"/>
      <c r="J50" s="1198"/>
      <c r="K50" s="63" t="s">
        <v>510</v>
      </c>
      <c r="L50" s="64" t="s">
        <v>510</v>
      </c>
      <c r="M50" s="64" t="s">
        <v>510</v>
      </c>
      <c r="N50" s="64" t="s">
        <v>510</v>
      </c>
      <c r="O50" s="65" t="s">
        <v>510</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510</v>
      </c>
      <c r="L51" s="64" t="s">
        <v>510</v>
      </c>
      <c r="M51" s="64" t="s">
        <v>510</v>
      </c>
      <c r="N51" s="64" t="s">
        <v>510</v>
      </c>
      <c r="O51" s="65" t="s">
        <v>510</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4117</v>
      </c>
      <c r="L52" s="64">
        <v>4126</v>
      </c>
      <c r="M52" s="64">
        <v>4117</v>
      </c>
      <c r="N52" s="64">
        <v>4286</v>
      </c>
      <c r="O52" s="65">
        <v>4370</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-412</v>
      </c>
      <c r="L53" s="69">
        <v>-337</v>
      </c>
      <c r="M53" s="69">
        <v>-476</v>
      </c>
      <c r="N53" s="69">
        <v>-634</v>
      </c>
      <c r="O53" s="70">
        <v>-534</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3">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4FVv33qKvHuprZ8CR/8dbjauEHDzVc+HwUFFRIkksYzzKvRTLaeFoiH6XUMY/FvCmTjBuDQSu2VZ2BNhky0SA==" saltValue="XXmujtBNUChNloDMGEkR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551</v>
      </c>
      <c r="J40" s="103" t="s">
        <v>552</v>
      </c>
      <c r="K40" s="103" t="s">
        <v>553</v>
      </c>
      <c r="L40" s="103" t="s">
        <v>554</v>
      </c>
      <c r="M40" s="104" t="s">
        <v>555</v>
      </c>
    </row>
    <row r="41" spans="2:13" ht="27.75" customHeight="1" x14ac:dyDescent="0.2">
      <c r="B41" s="1220" t="s">
        <v>31</v>
      </c>
      <c r="C41" s="1221"/>
      <c r="D41" s="105"/>
      <c r="E41" s="1226" t="s">
        <v>32</v>
      </c>
      <c r="F41" s="1226"/>
      <c r="G41" s="1226"/>
      <c r="H41" s="1227"/>
      <c r="I41" s="355">
        <v>37741</v>
      </c>
      <c r="J41" s="356">
        <v>43788</v>
      </c>
      <c r="K41" s="356">
        <v>46946</v>
      </c>
      <c r="L41" s="356">
        <v>47583</v>
      </c>
      <c r="M41" s="357">
        <v>46511</v>
      </c>
    </row>
    <row r="42" spans="2:13" ht="27.75" customHeight="1" x14ac:dyDescent="0.2">
      <c r="B42" s="1222"/>
      <c r="C42" s="1223"/>
      <c r="D42" s="106"/>
      <c r="E42" s="1228" t="s">
        <v>33</v>
      </c>
      <c r="F42" s="1228"/>
      <c r="G42" s="1228"/>
      <c r="H42" s="1229"/>
      <c r="I42" s="358">
        <v>1712</v>
      </c>
      <c r="J42" s="359">
        <v>1503</v>
      </c>
      <c r="K42" s="359">
        <v>1473</v>
      </c>
      <c r="L42" s="359">
        <v>1462</v>
      </c>
      <c r="M42" s="360">
        <v>1453</v>
      </c>
    </row>
    <row r="43" spans="2:13" ht="27.75" customHeight="1" x14ac:dyDescent="0.2">
      <c r="B43" s="1222"/>
      <c r="C43" s="1223"/>
      <c r="D43" s="106"/>
      <c r="E43" s="1228" t="s">
        <v>34</v>
      </c>
      <c r="F43" s="1228"/>
      <c r="G43" s="1228"/>
      <c r="H43" s="1229"/>
      <c r="I43" s="358">
        <v>11284</v>
      </c>
      <c r="J43" s="359">
        <v>9769</v>
      </c>
      <c r="K43" s="359">
        <v>9070</v>
      </c>
      <c r="L43" s="359">
        <v>8328</v>
      </c>
      <c r="M43" s="360">
        <v>6831</v>
      </c>
    </row>
    <row r="44" spans="2:13" ht="27.75" customHeight="1" x14ac:dyDescent="0.2">
      <c r="B44" s="1222"/>
      <c r="C44" s="1223"/>
      <c r="D44" s="106"/>
      <c r="E44" s="1228" t="s">
        <v>35</v>
      </c>
      <c r="F44" s="1228"/>
      <c r="G44" s="1228"/>
      <c r="H44" s="1229"/>
      <c r="I44" s="358">
        <v>262</v>
      </c>
      <c r="J44" s="359">
        <v>427</v>
      </c>
      <c r="K44" s="359">
        <v>375</v>
      </c>
      <c r="L44" s="359">
        <v>323</v>
      </c>
      <c r="M44" s="360">
        <v>272</v>
      </c>
    </row>
    <row r="45" spans="2:13" ht="27.75" customHeight="1" x14ac:dyDescent="0.2">
      <c r="B45" s="1222"/>
      <c r="C45" s="1223"/>
      <c r="D45" s="106"/>
      <c r="E45" s="1228" t="s">
        <v>36</v>
      </c>
      <c r="F45" s="1228"/>
      <c r="G45" s="1228"/>
      <c r="H45" s="1229"/>
      <c r="I45" s="358">
        <v>11784</v>
      </c>
      <c r="J45" s="359">
        <v>11795</v>
      </c>
      <c r="K45" s="359">
        <v>11949</v>
      </c>
      <c r="L45" s="359">
        <v>11628</v>
      </c>
      <c r="M45" s="360">
        <v>11690</v>
      </c>
    </row>
    <row r="46" spans="2:13" ht="27.75" customHeight="1" x14ac:dyDescent="0.2">
      <c r="B46" s="1222"/>
      <c r="C46" s="1223"/>
      <c r="D46" s="107"/>
      <c r="E46" s="1228" t="s">
        <v>37</v>
      </c>
      <c r="F46" s="1228"/>
      <c r="G46" s="1228"/>
      <c r="H46" s="1229"/>
      <c r="I46" s="358" t="s">
        <v>510</v>
      </c>
      <c r="J46" s="359" t="s">
        <v>510</v>
      </c>
      <c r="K46" s="359">
        <v>1</v>
      </c>
      <c r="L46" s="359">
        <v>0</v>
      </c>
      <c r="M46" s="360" t="s">
        <v>510</v>
      </c>
    </row>
    <row r="47" spans="2:13" ht="27.75" customHeight="1" x14ac:dyDescent="0.2">
      <c r="B47" s="1222"/>
      <c r="C47" s="1223"/>
      <c r="D47" s="108"/>
      <c r="E47" s="1230" t="s">
        <v>38</v>
      </c>
      <c r="F47" s="1231"/>
      <c r="G47" s="1231"/>
      <c r="H47" s="1232"/>
      <c r="I47" s="358" t="s">
        <v>510</v>
      </c>
      <c r="J47" s="359" t="s">
        <v>510</v>
      </c>
      <c r="K47" s="359" t="s">
        <v>510</v>
      </c>
      <c r="L47" s="359" t="s">
        <v>510</v>
      </c>
      <c r="M47" s="360" t="s">
        <v>510</v>
      </c>
    </row>
    <row r="48" spans="2:13" ht="27.75" customHeight="1" x14ac:dyDescent="0.2">
      <c r="B48" s="1222"/>
      <c r="C48" s="1223"/>
      <c r="D48" s="106"/>
      <c r="E48" s="1228" t="s">
        <v>39</v>
      </c>
      <c r="F48" s="1228"/>
      <c r="G48" s="1228"/>
      <c r="H48" s="1229"/>
      <c r="I48" s="358" t="s">
        <v>510</v>
      </c>
      <c r="J48" s="359" t="s">
        <v>510</v>
      </c>
      <c r="K48" s="359" t="s">
        <v>510</v>
      </c>
      <c r="L48" s="359" t="s">
        <v>510</v>
      </c>
      <c r="M48" s="360" t="s">
        <v>510</v>
      </c>
    </row>
    <row r="49" spans="2:13" ht="27.75" customHeight="1" x14ac:dyDescent="0.2">
      <c r="B49" s="1224"/>
      <c r="C49" s="1225"/>
      <c r="D49" s="106"/>
      <c r="E49" s="1228" t="s">
        <v>40</v>
      </c>
      <c r="F49" s="1228"/>
      <c r="G49" s="1228"/>
      <c r="H49" s="1229"/>
      <c r="I49" s="358" t="s">
        <v>510</v>
      </c>
      <c r="J49" s="359" t="s">
        <v>510</v>
      </c>
      <c r="K49" s="359" t="s">
        <v>510</v>
      </c>
      <c r="L49" s="359" t="s">
        <v>510</v>
      </c>
      <c r="M49" s="360" t="s">
        <v>510</v>
      </c>
    </row>
    <row r="50" spans="2:13" ht="27.75" customHeight="1" x14ac:dyDescent="0.2">
      <c r="B50" s="1233" t="s">
        <v>41</v>
      </c>
      <c r="C50" s="1234"/>
      <c r="D50" s="109"/>
      <c r="E50" s="1228" t="s">
        <v>42</v>
      </c>
      <c r="F50" s="1228"/>
      <c r="G50" s="1228"/>
      <c r="H50" s="1229"/>
      <c r="I50" s="358">
        <v>21422</v>
      </c>
      <c r="J50" s="359">
        <v>21136</v>
      </c>
      <c r="K50" s="359">
        <v>22376</v>
      </c>
      <c r="L50" s="359">
        <v>23290</v>
      </c>
      <c r="M50" s="360">
        <v>27359</v>
      </c>
    </row>
    <row r="51" spans="2:13" ht="27.75" customHeight="1" x14ac:dyDescent="0.2">
      <c r="B51" s="1222"/>
      <c r="C51" s="1223"/>
      <c r="D51" s="106"/>
      <c r="E51" s="1228" t="s">
        <v>43</v>
      </c>
      <c r="F51" s="1228"/>
      <c r="G51" s="1228"/>
      <c r="H51" s="1229"/>
      <c r="I51" s="358">
        <v>4720</v>
      </c>
      <c r="J51" s="359">
        <v>4432</v>
      </c>
      <c r="K51" s="359">
        <v>4289</v>
      </c>
      <c r="L51" s="359">
        <v>4052</v>
      </c>
      <c r="M51" s="360">
        <v>4349</v>
      </c>
    </row>
    <row r="52" spans="2:13" ht="27.75" customHeight="1" x14ac:dyDescent="0.2">
      <c r="B52" s="1224"/>
      <c r="C52" s="1225"/>
      <c r="D52" s="106"/>
      <c r="E52" s="1228" t="s">
        <v>44</v>
      </c>
      <c r="F52" s="1228"/>
      <c r="G52" s="1228"/>
      <c r="H52" s="1229"/>
      <c r="I52" s="358">
        <v>49509</v>
      </c>
      <c r="J52" s="359">
        <v>55654</v>
      </c>
      <c r="K52" s="359">
        <v>56383</v>
      </c>
      <c r="L52" s="359">
        <v>56948</v>
      </c>
      <c r="M52" s="360">
        <v>55431</v>
      </c>
    </row>
    <row r="53" spans="2:13" ht="27.75" customHeight="1" thickBot="1" x14ac:dyDescent="0.25">
      <c r="B53" s="1235" t="s">
        <v>45</v>
      </c>
      <c r="C53" s="1236"/>
      <c r="D53" s="110"/>
      <c r="E53" s="1237" t="s">
        <v>46</v>
      </c>
      <c r="F53" s="1237"/>
      <c r="G53" s="1237"/>
      <c r="H53" s="1238"/>
      <c r="I53" s="361">
        <v>-12869</v>
      </c>
      <c r="J53" s="362">
        <v>-13941</v>
      </c>
      <c r="K53" s="362">
        <v>-13234</v>
      </c>
      <c r="L53" s="362">
        <v>-14965</v>
      </c>
      <c r="M53" s="363">
        <v>-20382</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Jo82YS4611NDFE791Zw/7h5dzBnWBeszLA/GHt0T1s9LxmnVV/szWs3DlITU98Chm4e6v0NitKaxnsNKBRlgxA==" saltValue="7AL3tbg4HqkaJi0aACWy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 zoomScale="40" zoomScaleNormal="40" zoomScaleSheetLayoutView="100" workbookViewId="0">
      <selection activeCell="F58" sqref="F58: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553</v>
      </c>
      <c r="G54" s="119" t="s">
        <v>554</v>
      </c>
      <c r="H54" s="120" t="s">
        <v>555</v>
      </c>
    </row>
    <row r="55" spans="2:8" ht="52.5" customHeight="1" x14ac:dyDescent="0.2">
      <c r="B55" s="121"/>
      <c r="C55" s="1247" t="s">
        <v>49</v>
      </c>
      <c r="D55" s="1247"/>
      <c r="E55" s="1248"/>
      <c r="F55" s="122">
        <v>12323</v>
      </c>
      <c r="G55" s="122">
        <v>13318</v>
      </c>
      <c r="H55" s="123">
        <v>15864</v>
      </c>
    </row>
    <row r="56" spans="2:8" ht="52.5" customHeight="1" x14ac:dyDescent="0.2">
      <c r="B56" s="124"/>
      <c r="C56" s="1249" t="s">
        <v>50</v>
      </c>
      <c r="D56" s="1249"/>
      <c r="E56" s="1250"/>
      <c r="F56" s="125">
        <v>1681</v>
      </c>
      <c r="G56" s="125">
        <v>1684</v>
      </c>
      <c r="H56" s="126">
        <v>1689</v>
      </c>
    </row>
    <row r="57" spans="2:8" ht="53.25" customHeight="1" x14ac:dyDescent="0.2">
      <c r="B57" s="124"/>
      <c r="C57" s="1251" t="s">
        <v>51</v>
      </c>
      <c r="D57" s="1251"/>
      <c r="E57" s="1252"/>
      <c r="F57" s="127">
        <v>8856</v>
      </c>
      <c r="G57" s="127">
        <v>8645</v>
      </c>
      <c r="H57" s="128">
        <v>10096</v>
      </c>
    </row>
    <row r="58" spans="2:8" ht="45.75" customHeight="1" x14ac:dyDescent="0.2">
      <c r="B58" s="129"/>
      <c r="C58" s="1239" t="s">
        <v>596</v>
      </c>
      <c r="D58" s="1240"/>
      <c r="E58" s="1241"/>
      <c r="F58" s="130">
        <v>5064</v>
      </c>
      <c r="G58" s="130">
        <v>4862</v>
      </c>
      <c r="H58" s="131">
        <v>5852</v>
      </c>
    </row>
    <row r="59" spans="2:8" ht="45.75" customHeight="1" x14ac:dyDescent="0.2">
      <c r="B59" s="129"/>
      <c r="C59" s="1239" t="s">
        <v>597</v>
      </c>
      <c r="D59" s="1240"/>
      <c r="E59" s="1241"/>
      <c r="F59" s="130">
        <v>1956</v>
      </c>
      <c r="G59" s="130">
        <v>1830</v>
      </c>
      <c r="H59" s="131">
        <v>1761</v>
      </c>
    </row>
    <row r="60" spans="2:8" ht="45.75" customHeight="1" x14ac:dyDescent="0.2">
      <c r="B60" s="129"/>
      <c r="C60" s="1239" t="s">
        <v>598</v>
      </c>
      <c r="D60" s="1240"/>
      <c r="E60" s="1241"/>
      <c r="F60" s="130">
        <v>430</v>
      </c>
      <c r="G60" s="130">
        <v>594</v>
      </c>
      <c r="H60" s="131">
        <v>1123</v>
      </c>
    </row>
    <row r="61" spans="2:8" ht="45.75" customHeight="1" x14ac:dyDescent="0.2">
      <c r="B61" s="129"/>
      <c r="C61" s="1239" t="s">
        <v>599</v>
      </c>
      <c r="D61" s="1240"/>
      <c r="E61" s="1241"/>
      <c r="F61" s="130">
        <v>461</v>
      </c>
      <c r="G61" s="130">
        <v>461</v>
      </c>
      <c r="H61" s="131">
        <v>461</v>
      </c>
    </row>
    <row r="62" spans="2:8" ht="45.75" customHeight="1" thickBot="1" x14ac:dyDescent="0.25">
      <c r="B62" s="132"/>
      <c r="C62" s="1242" t="s">
        <v>600</v>
      </c>
      <c r="D62" s="1243"/>
      <c r="E62" s="1244"/>
      <c r="F62" s="133">
        <v>261</v>
      </c>
      <c r="G62" s="133">
        <v>261</v>
      </c>
      <c r="H62" s="134">
        <v>262</v>
      </c>
    </row>
    <row r="63" spans="2:8" ht="52.5" customHeight="1" thickBot="1" x14ac:dyDescent="0.25">
      <c r="B63" s="135"/>
      <c r="C63" s="1245" t="s">
        <v>52</v>
      </c>
      <c r="D63" s="1245"/>
      <c r="E63" s="1246"/>
      <c r="F63" s="136">
        <v>22860</v>
      </c>
      <c r="G63" s="136">
        <v>23647</v>
      </c>
      <c r="H63" s="137">
        <v>27649</v>
      </c>
    </row>
    <row r="64" spans="2:8" ht="13" x14ac:dyDescent="0.2"/>
  </sheetData>
  <sheetProtection algorithmName="SHA-512" hashValue="/JVEIFBAi5K1PGvgqVYvEhcMY8Od/jw+BKlfVA6pYJkV6iSHjyVktRuAMBE1OeLOyJiO8yZHK/CZsRvZINcN5g==" saltValue="i7rFDpkFWoKRqLUUDF2B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election activeCell="AN43" sqref="AN43:DC47"/>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585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586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587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588</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551</v>
      </c>
      <c r="BQ50" s="1258"/>
      <c r="BR50" s="1258"/>
      <c r="BS50" s="1258"/>
      <c r="BT50" s="1258"/>
      <c r="BU50" s="1258"/>
      <c r="BV50" s="1258"/>
      <c r="BW50" s="1258"/>
      <c r="BX50" s="1258" t="s">
        <v>552</v>
      </c>
      <c r="BY50" s="1258"/>
      <c r="BZ50" s="1258"/>
      <c r="CA50" s="1258"/>
      <c r="CB50" s="1258"/>
      <c r="CC50" s="1258"/>
      <c r="CD50" s="1258"/>
      <c r="CE50" s="1258"/>
      <c r="CF50" s="1258" t="s">
        <v>553</v>
      </c>
      <c r="CG50" s="1258"/>
      <c r="CH50" s="1258"/>
      <c r="CI50" s="1258"/>
      <c r="CJ50" s="1258"/>
      <c r="CK50" s="1258"/>
      <c r="CL50" s="1258"/>
      <c r="CM50" s="1258"/>
      <c r="CN50" s="1258" t="s">
        <v>554</v>
      </c>
      <c r="CO50" s="1258"/>
      <c r="CP50" s="1258"/>
      <c r="CQ50" s="1258"/>
      <c r="CR50" s="1258"/>
      <c r="CS50" s="1258"/>
      <c r="CT50" s="1258"/>
      <c r="CU50" s="1258"/>
      <c r="CV50" s="1258" t="s">
        <v>555</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589</v>
      </c>
      <c r="AO51" s="1256"/>
      <c r="AP51" s="1256"/>
      <c r="AQ51" s="1256"/>
      <c r="AR51" s="1256"/>
      <c r="AS51" s="1256"/>
      <c r="AT51" s="1256"/>
      <c r="AU51" s="1256"/>
      <c r="AV51" s="1256"/>
      <c r="AW51" s="1256"/>
      <c r="AX51" s="1256"/>
      <c r="AY51" s="1256"/>
      <c r="AZ51" s="1256"/>
      <c r="BA51" s="1256"/>
      <c r="BB51" s="1256" t="s">
        <v>590</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591</v>
      </c>
      <c r="BC53" s="1256"/>
      <c r="BD53" s="1256"/>
      <c r="BE53" s="1256"/>
      <c r="BF53" s="1256"/>
      <c r="BG53" s="1256"/>
      <c r="BH53" s="1256"/>
      <c r="BI53" s="1256"/>
      <c r="BJ53" s="1256"/>
      <c r="BK53" s="1256"/>
      <c r="BL53" s="1256"/>
      <c r="BM53" s="1256"/>
      <c r="BN53" s="1256"/>
      <c r="BO53" s="1256"/>
      <c r="BP53" s="1253">
        <v>63.3</v>
      </c>
      <c r="BQ53" s="1253"/>
      <c r="BR53" s="1253"/>
      <c r="BS53" s="1253"/>
      <c r="BT53" s="1253"/>
      <c r="BU53" s="1253"/>
      <c r="BV53" s="1253"/>
      <c r="BW53" s="1253"/>
      <c r="BX53" s="1253">
        <v>64.5</v>
      </c>
      <c r="BY53" s="1253"/>
      <c r="BZ53" s="1253"/>
      <c r="CA53" s="1253"/>
      <c r="CB53" s="1253"/>
      <c r="CC53" s="1253"/>
      <c r="CD53" s="1253"/>
      <c r="CE53" s="1253"/>
      <c r="CF53" s="1253">
        <v>63.8</v>
      </c>
      <c r="CG53" s="1253"/>
      <c r="CH53" s="1253"/>
      <c r="CI53" s="1253"/>
      <c r="CJ53" s="1253"/>
      <c r="CK53" s="1253"/>
      <c r="CL53" s="1253"/>
      <c r="CM53" s="1253"/>
      <c r="CN53" s="1253">
        <v>65.3</v>
      </c>
      <c r="CO53" s="1253"/>
      <c r="CP53" s="1253"/>
      <c r="CQ53" s="1253"/>
      <c r="CR53" s="1253"/>
      <c r="CS53" s="1253"/>
      <c r="CT53" s="1253"/>
      <c r="CU53" s="1253"/>
      <c r="CV53" s="1253">
        <v>66.599999999999994</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592</v>
      </c>
      <c r="AO55" s="1258"/>
      <c r="AP55" s="1258"/>
      <c r="AQ55" s="1258"/>
      <c r="AR55" s="1258"/>
      <c r="AS55" s="1258"/>
      <c r="AT55" s="1258"/>
      <c r="AU55" s="1258"/>
      <c r="AV55" s="1258"/>
      <c r="AW55" s="1258"/>
      <c r="AX55" s="1258"/>
      <c r="AY55" s="1258"/>
      <c r="AZ55" s="1258"/>
      <c r="BA55" s="1258"/>
      <c r="BB55" s="1256" t="s">
        <v>590</v>
      </c>
      <c r="BC55" s="1256"/>
      <c r="BD55" s="1256"/>
      <c r="BE55" s="1256"/>
      <c r="BF55" s="1256"/>
      <c r="BG55" s="1256"/>
      <c r="BH55" s="1256"/>
      <c r="BI55" s="1256"/>
      <c r="BJ55" s="1256"/>
      <c r="BK55" s="1256"/>
      <c r="BL55" s="1256"/>
      <c r="BM55" s="1256"/>
      <c r="BN55" s="1256"/>
      <c r="BO55" s="1256"/>
      <c r="BP55" s="1253">
        <v>47.2</v>
      </c>
      <c r="BQ55" s="1253"/>
      <c r="BR55" s="1253"/>
      <c r="BS55" s="1253"/>
      <c r="BT55" s="1253"/>
      <c r="BU55" s="1253"/>
      <c r="BV55" s="1253"/>
      <c r="BW55" s="1253"/>
      <c r="BX55" s="1253">
        <v>49.5</v>
      </c>
      <c r="BY55" s="1253"/>
      <c r="BZ55" s="1253"/>
      <c r="CA55" s="1253"/>
      <c r="CB55" s="1253"/>
      <c r="CC55" s="1253"/>
      <c r="CD55" s="1253"/>
      <c r="CE55" s="1253"/>
      <c r="CF55" s="1253">
        <v>46.9</v>
      </c>
      <c r="CG55" s="1253"/>
      <c r="CH55" s="1253"/>
      <c r="CI55" s="1253"/>
      <c r="CJ55" s="1253"/>
      <c r="CK55" s="1253"/>
      <c r="CL55" s="1253"/>
      <c r="CM55" s="1253"/>
      <c r="CN55" s="1253">
        <v>45.3</v>
      </c>
      <c r="CO55" s="1253"/>
      <c r="CP55" s="1253"/>
      <c r="CQ55" s="1253"/>
      <c r="CR55" s="1253"/>
      <c r="CS55" s="1253"/>
      <c r="CT55" s="1253"/>
      <c r="CU55" s="1253"/>
      <c r="CV55" s="1253">
        <v>38.9</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591</v>
      </c>
      <c r="BC57" s="1256"/>
      <c r="BD57" s="1256"/>
      <c r="BE57" s="1256"/>
      <c r="BF57" s="1256"/>
      <c r="BG57" s="1256"/>
      <c r="BH57" s="1256"/>
      <c r="BI57" s="1256"/>
      <c r="BJ57" s="1256"/>
      <c r="BK57" s="1256"/>
      <c r="BL57" s="1256"/>
      <c r="BM57" s="1256"/>
      <c r="BN57" s="1256"/>
      <c r="BO57" s="1256"/>
      <c r="BP57" s="1253">
        <v>59.8</v>
      </c>
      <c r="BQ57" s="1253"/>
      <c r="BR57" s="1253"/>
      <c r="BS57" s="1253"/>
      <c r="BT57" s="1253"/>
      <c r="BU57" s="1253"/>
      <c r="BV57" s="1253"/>
      <c r="BW57" s="1253"/>
      <c r="BX57" s="1253">
        <v>60.9</v>
      </c>
      <c r="BY57" s="1253"/>
      <c r="BZ57" s="1253"/>
      <c r="CA57" s="1253"/>
      <c r="CB57" s="1253"/>
      <c r="CC57" s="1253"/>
      <c r="CD57" s="1253"/>
      <c r="CE57" s="1253"/>
      <c r="CF57" s="1253">
        <v>61.2</v>
      </c>
      <c r="CG57" s="1253"/>
      <c r="CH57" s="1253"/>
      <c r="CI57" s="1253"/>
      <c r="CJ57" s="1253"/>
      <c r="CK57" s="1253"/>
      <c r="CL57" s="1253"/>
      <c r="CM57" s="1253"/>
      <c r="CN57" s="1253">
        <v>64</v>
      </c>
      <c r="CO57" s="1253"/>
      <c r="CP57" s="1253"/>
      <c r="CQ57" s="1253"/>
      <c r="CR57" s="1253"/>
      <c r="CS57" s="1253"/>
      <c r="CT57" s="1253"/>
      <c r="CU57" s="1253"/>
      <c r="CV57" s="1253">
        <v>65.400000000000006</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593</v>
      </c>
    </row>
    <row r="64" spans="1:109" ht="13" x14ac:dyDescent="0.2">
      <c r="B64" s="372"/>
      <c r="G64" s="379"/>
      <c r="I64" s="392"/>
      <c r="J64" s="392"/>
      <c r="K64" s="392"/>
      <c r="L64" s="392"/>
      <c r="M64" s="392"/>
      <c r="N64" s="393"/>
      <c r="AM64" s="379"/>
      <c r="AN64" s="379" t="s">
        <v>586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594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588</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551</v>
      </c>
      <c r="BQ72" s="1258"/>
      <c r="BR72" s="1258"/>
      <c r="BS72" s="1258"/>
      <c r="BT72" s="1258"/>
      <c r="BU72" s="1258"/>
      <c r="BV72" s="1258"/>
      <c r="BW72" s="1258"/>
      <c r="BX72" s="1258" t="s">
        <v>552</v>
      </c>
      <c r="BY72" s="1258"/>
      <c r="BZ72" s="1258"/>
      <c r="CA72" s="1258"/>
      <c r="CB72" s="1258"/>
      <c r="CC72" s="1258"/>
      <c r="CD72" s="1258"/>
      <c r="CE72" s="1258"/>
      <c r="CF72" s="1258" t="s">
        <v>553</v>
      </c>
      <c r="CG72" s="1258"/>
      <c r="CH72" s="1258"/>
      <c r="CI72" s="1258"/>
      <c r="CJ72" s="1258"/>
      <c r="CK72" s="1258"/>
      <c r="CL72" s="1258"/>
      <c r="CM72" s="1258"/>
      <c r="CN72" s="1258" t="s">
        <v>554</v>
      </c>
      <c r="CO72" s="1258"/>
      <c r="CP72" s="1258"/>
      <c r="CQ72" s="1258"/>
      <c r="CR72" s="1258"/>
      <c r="CS72" s="1258"/>
      <c r="CT72" s="1258"/>
      <c r="CU72" s="1258"/>
      <c r="CV72" s="1258" t="s">
        <v>555</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589</v>
      </c>
      <c r="AO73" s="1256"/>
      <c r="AP73" s="1256"/>
      <c r="AQ73" s="1256"/>
      <c r="AR73" s="1256"/>
      <c r="AS73" s="1256"/>
      <c r="AT73" s="1256"/>
      <c r="AU73" s="1256"/>
      <c r="AV73" s="1256"/>
      <c r="AW73" s="1256"/>
      <c r="AX73" s="1256"/>
      <c r="AY73" s="1256"/>
      <c r="AZ73" s="1256"/>
      <c r="BA73" s="1256"/>
      <c r="BB73" s="1256" t="s">
        <v>590</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595</v>
      </c>
      <c r="BC75" s="1256"/>
      <c r="BD75" s="1256"/>
      <c r="BE75" s="1256"/>
      <c r="BF75" s="1256"/>
      <c r="BG75" s="1256"/>
      <c r="BH75" s="1256"/>
      <c r="BI75" s="1256"/>
      <c r="BJ75" s="1256"/>
      <c r="BK75" s="1256"/>
      <c r="BL75" s="1256"/>
      <c r="BM75" s="1256"/>
      <c r="BN75" s="1256"/>
      <c r="BO75" s="1256"/>
      <c r="BP75" s="1253">
        <v>-0.7</v>
      </c>
      <c r="BQ75" s="1253"/>
      <c r="BR75" s="1253"/>
      <c r="BS75" s="1253"/>
      <c r="BT75" s="1253"/>
      <c r="BU75" s="1253"/>
      <c r="BV75" s="1253"/>
      <c r="BW75" s="1253"/>
      <c r="BX75" s="1253">
        <v>-1</v>
      </c>
      <c r="BY75" s="1253"/>
      <c r="BZ75" s="1253"/>
      <c r="CA75" s="1253"/>
      <c r="CB75" s="1253"/>
      <c r="CC75" s="1253"/>
      <c r="CD75" s="1253"/>
      <c r="CE75" s="1253"/>
      <c r="CF75" s="1253">
        <v>-1.5</v>
      </c>
      <c r="CG75" s="1253"/>
      <c r="CH75" s="1253"/>
      <c r="CI75" s="1253"/>
      <c r="CJ75" s="1253"/>
      <c r="CK75" s="1253"/>
      <c r="CL75" s="1253"/>
      <c r="CM75" s="1253"/>
      <c r="CN75" s="1253">
        <v>-1.7</v>
      </c>
      <c r="CO75" s="1253"/>
      <c r="CP75" s="1253"/>
      <c r="CQ75" s="1253"/>
      <c r="CR75" s="1253"/>
      <c r="CS75" s="1253"/>
      <c r="CT75" s="1253"/>
      <c r="CU75" s="1253"/>
      <c r="CV75" s="1253">
        <v>-2</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592</v>
      </c>
      <c r="AO77" s="1258"/>
      <c r="AP77" s="1258"/>
      <c r="AQ77" s="1258"/>
      <c r="AR77" s="1258"/>
      <c r="AS77" s="1258"/>
      <c r="AT77" s="1258"/>
      <c r="AU77" s="1258"/>
      <c r="AV77" s="1258"/>
      <c r="AW77" s="1258"/>
      <c r="AX77" s="1258"/>
      <c r="AY77" s="1258"/>
      <c r="AZ77" s="1258"/>
      <c r="BA77" s="1258"/>
      <c r="BB77" s="1256" t="s">
        <v>590</v>
      </c>
      <c r="BC77" s="1256"/>
      <c r="BD77" s="1256"/>
      <c r="BE77" s="1256"/>
      <c r="BF77" s="1256"/>
      <c r="BG77" s="1256"/>
      <c r="BH77" s="1256"/>
      <c r="BI77" s="1256"/>
      <c r="BJ77" s="1256"/>
      <c r="BK77" s="1256"/>
      <c r="BL77" s="1256"/>
      <c r="BM77" s="1256"/>
      <c r="BN77" s="1256"/>
      <c r="BO77" s="1256"/>
      <c r="BP77" s="1253">
        <v>47.2</v>
      </c>
      <c r="BQ77" s="1253"/>
      <c r="BR77" s="1253"/>
      <c r="BS77" s="1253"/>
      <c r="BT77" s="1253"/>
      <c r="BU77" s="1253"/>
      <c r="BV77" s="1253"/>
      <c r="BW77" s="1253"/>
      <c r="BX77" s="1253">
        <v>49.5</v>
      </c>
      <c r="BY77" s="1253"/>
      <c r="BZ77" s="1253"/>
      <c r="CA77" s="1253"/>
      <c r="CB77" s="1253"/>
      <c r="CC77" s="1253"/>
      <c r="CD77" s="1253"/>
      <c r="CE77" s="1253"/>
      <c r="CF77" s="1253">
        <v>46.9</v>
      </c>
      <c r="CG77" s="1253"/>
      <c r="CH77" s="1253"/>
      <c r="CI77" s="1253"/>
      <c r="CJ77" s="1253"/>
      <c r="CK77" s="1253"/>
      <c r="CL77" s="1253"/>
      <c r="CM77" s="1253"/>
      <c r="CN77" s="1253">
        <v>45.3</v>
      </c>
      <c r="CO77" s="1253"/>
      <c r="CP77" s="1253"/>
      <c r="CQ77" s="1253"/>
      <c r="CR77" s="1253"/>
      <c r="CS77" s="1253"/>
      <c r="CT77" s="1253"/>
      <c r="CU77" s="1253"/>
      <c r="CV77" s="1253">
        <v>38.9</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595</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7.6</v>
      </c>
      <c r="BY79" s="1253"/>
      <c r="BZ79" s="1253"/>
      <c r="CA79" s="1253"/>
      <c r="CB79" s="1253"/>
      <c r="CC79" s="1253"/>
      <c r="CD79" s="1253"/>
      <c r="CE79" s="1253"/>
      <c r="CF79" s="1253">
        <v>7.2</v>
      </c>
      <c r="CG79" s="1253"/>
      <c r="CH79" s="1253"/>
      <c r="CI79" s="1253"/>
      <c r="CJ79" s="1253"/>
      <c r="CK79" s="1253"/>
      <c r="CL79" s="1253"/>
      <c r="CM79" s="1253"/>
      <c r="CN79" s="1253">
        <v>7.9</v>
      </c>
      <c r="CO79" s="1253"/>
      <c r="CP79" s="1253"/>
      <c r="CQ79" s="1253"/>
      <c r="CR79" s="1253"/>
      <c r="CS79" s="1253"/>
      <c r="CT79" s="1253"/>
      <c r="CU79" s="1253"/>
      <c r="CV79" s="1253">
        <v>8.1999999999999993</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U90gfVcg8YLy819ONMfCmAyKmKAegOEPBfdcYaJI+bzKsLh+afzy1Na487KDtqzsIEgCy9GO4sfgJgVWi8BHmA==" saltValue="wKfYeB3PrUTiaQaCv/+b4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55" zoomScaleNormal="55" zoomScaleSheetLayoutView="70" workbookViewId="0">
      <selection activeCell="AN43" sqref="AN43:DC4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mdzh8zL4uGuvDoZFwoxz/Bjb7Qv+ZceFF631iQDaljIwEiSWiLJ4b8GgQBqZKUG6/VKPlSyeg5D4R1TcL3U/6g==" saltValue="DbzHDe5WJhig57uQGwT0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55" zoomScaleNormal="55" zoomScaleSheetLayoutView="55" workbookViewId="0">
      <selection activeCell="AN43" sqref="AN43:DC4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u1Y02xd+FvoTrjCnNW3jYzmVfWcUs7ZSE9fceRaPu+Q+4KNgq47JiAXaXF38yFbSHJhVY+dNz/SdBKkYruiCZA==" saltValue="xeZPNJmQe6DAb+glTpwx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548</v>
      </c>
      <c r="G2" s="151"/>
      <c r="H2" s="152"/>
    </row>
    <row r="3" spans="1:8" x14ac:dyDescent="0.2">
      <c r="A3" s="148" t="s">
        <v>541</v>
      </c>
      <c r="B3" s="153"/>
      <c r="C3" s="154"/>
      <c r="D3" s="155">
        <v>49810</v>
      </c>
      <c r="E3" s="156"/>
      <c r="F3" s="157">
        <v>66863</v>
      </c>
      <c r="G3" s="158"/>
      <c r="H3" s="159"/>
    </row>
    <row r="4" spans="1:8" x14ac:dyDescent="0.2">
      <c r="A4" s="160"/>
      <c r="B4" s="161"/>
      <c r="C4" s="162"/>
      <c r="D4" s="163">
        <v>29572</v>
      </c>
      <c r="E4" s="164"/>
      <c r="F4" s="165">
        <v>32770</v>
      </c>
      <c r="G4" s="166"/>
      <c r="H4" s="167"/>
    </row>
    <row r="5" spans="1:8" x14ac:dyDescent="0.2">
      <c r="A5" s="148" t="s">
        <v>543</v>
      </c>
      <c r="B5" s="153"/>
      <c r="C5" s="154"/>
      <c r="D5" s="155">
        <v>79098</v>
      </c>
      <c r="E5" s="156"/>
      <c r="F5" s="157">
        <v>72051</v>
      </c>
      <c r="G5" s="158"/>
      <c r="H5" s="159"/>
    </row>
    <row r="6" spans="1:8" x14ac:dyDescent="0.2">
      <c r="A6" s="160"/>
      <c r="B6" s="161"/>
      <c r="C6" s="162"/>
      <c r="D6" s="163">
        <v>32257</v>
      </c>
      <c r="E6" s="164"/>
      <c r="F6" s="165">
        <v>34140</v>
      </c>
      <c r="G6" s="166"/>
      <c r="H6" s="167"/>
    </row>
    <row r="7" spans="1:8" x14ac:dyDescent="0.2">
      <c r="A7" s="148" t="s">
        <v>544</v>
      </c>
      <c r="B7" s="153"/>
      <c r="C7" s="154"/>
      <c r="D7" s="155">
        <v>60117</v>
      </c>
      <c r="E7" s="156"/>
      <c r="F7" s="157">
        <v>72756</v>
      </c>
      <c r="G7" s="158"/>
      <c r="H7" s="159"/>
    </row>
    <row r="8" spans="1:8" x14ac:dyDescent="0.2">
      <c r="A8" s="160"/>
      <c r="B8" s="161"/>
      <c r="C8" s="162"/>
      <c r="D8" s="163">
        <v>35050</v>
      </c>
      <c r="E8" s="164"/>
      <c r="F8" s="165">
        <v>32117</v>
      </c>
      <c r="G8" s="166"/>
      <c r="H8" s="167"/>
    </row>
    <row r="9" spans="1:8" x14ac:dyDescent="0.2">
      <c r="A9" s="148" t="s">
        <v>545</v>
      </c>
      <c r="B9" s="153"/>
      <c r="C9" s="154"/>
      <c r="D9" s="155">
        <v>41566</v>
      </c>
      <c r="E9" s="156"/>
      <c r="F9" s="157">
        <v>62281</v>
      </c>
      <c r="G9" s="158"/>
      <c r="H9" s="159"/>
    </row>
    <row r="10" spans="1:8" x14ac:dyDescent="0.2">
      <c r="A10" s="160"/>
      <c r="B10" s="161"/>
      <c r="C10" s="162"/>
      <c r="D10" s="163">
        <v>33432</v>
      </c>
      <c r="E10" s="164"/>
      <c r="F10" s="165">
        <v>38152</v>
      </c>
      <c r="G10" s="166"/>
      <c r="H10" s="167"/>
    </row>
    <row r="11" spans="1:8" x14ac:dyDescent="0.2">
      <c r="A11" s="148" t="s">
        <v>546</v>
      </c>
      <c r="B11" s="153"/>
      <c r="C11" s="154"/>
      <c r="D11" s="155">
        <v>43348</v>
      </c>
      <c r="E11" s="156"/>
      <c r="F11" s="157">
        <v>58940</v>
      </c>
      <c r="G11" s="158"/>
      <c r="H11" s="159"/>
    </row>
    <row r="12" spans="1:8" x14ac:dyDescent="0.2">
      <c r="A12" s="160"/>
      <c r="B12" s="161"/>
      <c r="C12" s="168"/>
      <c r="D12" s="163">
        <v>35534</v>
      </c>
      <c r="E12" s="164"/>
      <c r="F12" s="165">
        <v>33486</v>
      </c>
      <c r="G12" s="166"/>
      <c r="H12" s="167"/>
    </row>
    <row r="13" spans="1:8" x14ac:dyDescent="0.2">
      <c r="A13" s="148"/>
      <c r="B13" s="153"/>
      <c r="C13" s="169"/>
      <c r="D13" s="170">
        <v>54788</v>
      </c>
      <c r="E13" s="171"/>
      <c r="F13" s="172">
        <v>66578</v>
      </c>
      <c r="G13" s="173"/>
      <c r="H13" s="159"/>
    </row>
    <row r="14" spans="1:8" x14ac:dyDescent="0.2">
      <c r="A14" s="160"/>
      <c r="B14" s="161"/>
      <c r="C14" s="162"/>
      <c r="D14" s="163">
        <v>33169</v>
      </c>
      <c r="E14" s="164"/>
      <c r="F14" s="165">
        <v>34133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7.43</v>
      </c>
      <c r="C19" s="174">
        <f>ROUND(VALUE(SUBSTITUTE(実質収支比率等に係る経年分析!G$48,"▲","-")),2)</f>
        <v>10.039999999999999</v>
      </c>
      <c r="D19" s="174">
        <f>ROUND(VALUE(SUBSTITUTE(実質収支比率等に係る経年分析!H$48,"▲","-")),2)</f>
        <v>9.85</v>
      </c>
      <c r="E19" s="174">
        <f>ROUND(VALUE(SUBSTITUTE(実質収支比率等に係る経年分析!I$48,"▲","-")),2)</f>
        <v>18.72</v>
      </c>
      <c r="F19" s="174">
        <f>ROUND(VALUE(SUBSTITUTE(実質収支比率等に係る経年分析!J$48,"▲","-")),2)</f>
        <v>11.71</v>
      </c>
    </row>
    <row r="20" spans="1:11" x14ac:dyDescent="0.2">
      <c r="A20" s="174" t="s">
        <v>56</v>
      </c>
      <c r="B20" s="174">
        <f>ROUND(VALUE(SUBSTITUTE(実質収支比率等に係る経年分析!F$47,"▲","-")),2)</f>
        <v>40.840000000000003</v>
      </c>
      <c r="C20" s="174">
        <f>ROUND(VALUE(SUBSTITUTE(実質収支比率等に係る経年分析!G$47,"▲","-")),2)</f>
        <v>37.630000000000003</v>
      </c>
      <c r="D20" s="174">
        <f>ROUND(VALUE(SUBSTITUTE(実質収支比率等に係る経年分析!H$47,"▲","-")),2)</f>
        <v>40.340000000000003</v>
      </c>
      <c r="E20" s="174">
        <f>ROUND(VALUE(SUBSTITUTE(実質収支比率等に係る経年分析!I$47,"▲","-")),2)</f>
        <v>41.77</v>
      </c>
      <c r="F20" s="174">
        <f>ROUND(VALUE(SUBSTITUTE(実質収支比率等に係る経年分析!J$47,"▲","-")),2)</f>
        <v>50.37</v>
      </c>
    </row>
    <row r="21" spans="1:11" x14ac:dyDescent="0.2">
      <c r="A21" s="174" t="s">
        <v>57</v>
      </c>
      <c r="B21" s="174">
        <f>IF(ISNUMBER(VALUE(SUBSTITUTE(実質収支比率等に係る経年分析!F$49,"▲","-"))),ROUND(VALUE(SUBSTITUTE(実質収支比率等に係る経年分析!F$49,"▲","-")),2),NA())</f>
        <v>1.53</v>
      </c>
      <c r="C21" s="174">
        <f>IF(ISNUMBER(VALUE(SUBSTITUTE(実質収支比率等に係る経年分析!G$49,"▲","-"))),ROUND(VALUE(SUBSTITUTE(実質収支比率等に係る経年分析!G$49,"▲","-")),2),NA())</f>
        <v>-0.76</v>
      </c>
      <c r="D21" s="174">
        <f>IF(ISNUMBER(VALUE(SUBSTITUTE(実質収支比率等に係る経年分析!H$49,"▲","-"))),ROUND(VALUE(SUBSTITUTE(実質収支比率等に係る経年分析!H$49,"▲","-")),2),NA())</f>
        <v>3.46</v>
      </c>
      <c r="E21" s="174">
        <f>IF(ISNUMBER(VALUE(SUBSTITUTE(実質収支比率等に係る経年分析!I$49,"▲","-"))),ROUND(VALUE(SUBSTITUTE(実質収支比率等に係る経年分析!I$49,"▲","-")),2),NA())</f>
        <v>12.4</v>
      </c>
      <c r="F21" s="174">
        <f>IF(ISNUMBER(VALUE(SUBSTITUTE(実質収支比率等に係る経年分析!J$49,"▲","-"))),ROUND(VALUE(SUBSTITUTE(実質収支比率等に係る経年分析!J$49,"▲","-")),2),NA())</f>
        <v>0.84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国済寺土地区画整理事業特別会計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ふかや花園駅前土地区画整理事業特別会計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2.4300000000000002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3.63</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4.12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12.36</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4117</v>
      </c>
      <c r="E42" s="176"/>
      <c r="F42" s="176"/>
      <c r="G42" s="176">
        <f>'実質公債費比率（分子）の構造'!L$52</f>
        <v>4126</v>
      </c>
      <c r="H42" s="176"/>
      <c r="I42" s="176"/>
      <c r="J42" s="176">
        <f>'実質公債費比率（分子）の構造'!M$52</f>
        <v>4117</v>
      </c>
      <c r="K42" s="176"/>
      <c r="L42" s="176"/>
      <c r="M42" s="176">
        <f>'実質公債費比率（分子）の構造'!N$52</f>
        <v>4286</v>
      </c>
      <c r="N42" s="176"/>
      <c r="O42" s="176"/>
      <c r="P42" s="176">
        <f>'実質公債費比率（分子）の構造'!O$52</f>
        <v>4370</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797</v>
      </c>
      <c r="C46" s="176"/>
      <c r="D46" s="176"/>
      <c r="E46" s="176">
        <f>'実質公債費比率（分子）の構造'!L$48</f>
        <v>783</v>
      </c>
      <c r="F46" s="176"/>
      <c r="G46" s="176"/>
      <c r="H46" s="176">
        <f>'実質公債費比率（分子）の構造'!M$48</f>
        <v>700</v>
      </c>
      <c r="I46" s="176"/>
      <c r="J46" s="176"/>
      <c r="K46" s="176">
        <f>'実質公債費比率（分子）の構造'!N$48</f>
        <v>558</v>
      </c>
      <c r="L46" s="176"/>
      <c r="M46" s="176"/>
      <c r="N46" s="176">
        <f>'実質公債費比率（分子）の構造'!O$48</f>
        <v>514</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2908</v>
      </c>
      <c r="C49" s="176"/>
      <c r="D49" s="176"/>
      <c r="E49" s="176">
        <f>'実質公債費比率（分子）の構造'!L$45</f>
        <v>3006</v>
      </c>
      <c r="F49" s="176"/>
      <c r="G49" s="176"/>
      <c r="H49" s="176">
        <f>'実質公債費比率（分子）の構造'!M$45</f>
        <v>2941</v>
      </c>
      <c r="I49" s="176"/>
      <c r="J49" s="176"/>
      <c r="K49" s="176">
        <f>'実質公債費比率（分子）の構造'!N$45</f>
        <v>3094</v>
      </c>
      <c r="L49" s="176"/>
      <c r="M49" s="176"/>
      <c r="N49" s="176">
        <f>'実質公債費比率（分子）の構造'!O$45</f>
        <v>3322</v>
      </c>
      <c r="O49" s="176"/>
      <c r="P49" s="176"/>
    </row>
    <row r="50" spans="1:16" x14ac:dyDescent="0.2">
      <c r="A50" s="176" t="s">
        <v>72</v>
      </c>
      <c r="B50" s="176" t="e">
        <f>NA()</f>
        <v>#N/A</v>
      </c>
      <c r="C50" s="176">
        <f>IF(ISNUMBER('実質公債費比率（分子）の構造'!K$53),'実質公債費比率（分子）の構造'!K$53,NA())</f>
        <v>-412</v>
      </c>
      <c r="D50" s="176" t="e">
        <f>NA()</f>
        <v>#N/A</v>
      </c>
      <c r="E50" s="176" t="e">
        <f>NA()</f>
        <v>#N/A</v>
      </c>
      <c r="F50" s="176">
        <f>IF(ISNUMBER('実質公債費比率（分子）の構造'!L$53),'実質公債費比率（分子）の構造'!L$53,NA())</f>
        <v>-337</v>
      </c>
      <c r="G50" s="176" t="e">
        <f>NA()</f>
        <v>#N/A</v>
      </c>
      <c r="H50" s="176" t="e">
        <f>NA()</f>
        <v>#N/A</v>
      </c>
      <c r="I50" s="176">
        <f>IF(ISNUMBER('実質公債費比率（分子）の構造'!M$53),'実質公債費比率（分子）の構造'!M$53,NA())</f>
        <v>-476</v>
      </c>
      <c r="J50" s="176" t="e">
        <f>NA()</f>
        <v>#N/A</v>
      </c>
      <c r="K50" s="176" t="e">
        <f>NA()</f>
        <v>#N/A</v>
      </c>
      <c r="L50" s="176">
        <f>IF(ISNUMBER('実質公債費比率（分子）の構造'!N$53),'実質公債費比率（分子）の構造'!N$53,NA())</f>
        <v>-634</v>
      </c>
      <c r="M50" s="176" t="e">
        <f>NA()</f>
        <v>#N/A</v>
      </c>
      <c r="N50" s="176" t="e">
        <f>NA()</f>
        <v>#N/A</v>
      </c>
      <c r="O50" s="176">
        <f>IF(ISNUMBER('実質公債費比率（分子）の構造'!O$53),'実質公債費比率（分子）の構造'!O$53,NA())</f>
        <v>-534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49509</v>
      </c>
      <c r="E56" s="175"/>
      <c r="F56" s="175"/>
      <c r="G56" s="175">
        <f>'将来負担比率（分子）の構造'!J$52</f>
        <v>55654</v>
      </c>
      <c r="H56" s="175"/>
      <c r="I56" s="175"/>
      <c r="J56" s="175">
        <f>'将来負担比率（分子）の構造'!K$52</f>
        <v>56383</v>
      </c>
      <c r="K56" s="175"/>
      <c r="L56" s="175"/>
      <c r="M56" s="175">
        <f>'将来負担比率（分子）の構造'!L$52</f>
        <v>56948</v>
      </c>
      <c r="N56" s="175"/>
      <c r="O56" s="175"/>
      <c r="P56" s="175">
        <f>'将来負担比率（分子）の構造'!M$52</f>
        <v>55431</v>
      </c>
    </row>
    <row r="57" spans="1:16" x14ac:dyDescent="0.2">
      <c r="A57" s="175" t="s">
        <v>43</v>
      </c>
      <c r="B57" s="175"/>
      <c r="C57" s="175"/>
      <c r="D57" s="175">
        <f>'将来負担比率（分子）の構造'!I$51</f>
        <v>4720</v>
      </c>
      <c r="E57" s="175"/>
      <c r="F57" s="175"/>
      <c r="G57" s="175">
        <f>'将来負担比率（分子）の構造'!J$51</f>
        <v>4432</v>
      </c>
      <c r="H57" s="175"/>
      <c r="I57" s="175"/>
      <c r="J57" s="175">
        <f>'将来負担比率（分子）の構造'!K$51</f>
        <v>4289</v>
      </c>
      <c r="K57" s="175"/>
      <c r="L57" s="175"/>
      <c r="M57" s="175">
        <f>'将来負担比率（分子）の構造'!L$51</f>
        <v>4052</v>
      </c>
      <c r="N57" s="175"/>
      <c r="O57" s="175"/>
      <c r="P57" s="175">
        <f>'将来負担比率（分子）の構造'!M$51</f>
        <v>4349</v>
      </c>
    </row>
    <row r="58" spans="1:16" x14ac:dyDescent="0.2">
      <c r="A58" s="175" t="s">
        <v>42</v>
      </c>
      <c r="B58" s="175"/>
      <c r="C58" s="175"/>
      <c r="D58" s="175">
        <f>'将来負担比率（分子）の構造'!I$50</f>
        <v>21422</v>
      </c>
      <c r="E58" s="175"/>
      <c r="F58" s="175"/>
      <c r="G58" s="175">
        <f>'将来負担比率（分子）の構造'!J$50</f>
        <v>21136</v>
      </c>
      <c r="H58" s="175"/>
      <c r="I58" s="175"/>
      <c r="J58" s="175">
        <f>'将来負担比率（分子）の構造'!K$50</f>
        <v>22376</v>
      </c>
      <c r="K58" s="175"/>
      <c r="L58" s="175"/>
      <c r="M58" s="175">
        <f>'将来負担比率（分子）の構造'!L$50</f>
        <v>23290</v>
      </c>
      <c r="N58" s="175"/>
      <c r="O58" s="175"/>
      <c r="P58" s="175">
        <f>'将来負担比率（分子）の構造'!M$50</f>
        <v>27359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f>'将来負担比率（分子）の構造'!K$46</f>
        <v>1</v>
      </c>
      <c r="I61" s="175"/>
      <c r="J61" s="175"/>
      <c r="K61" s="175">
        <f>'将来負担比率（分子）の構造'!L$46</f>
        <v>0</v>
      </c>
      <c r="L61" s="175"/>
      <c r="M61" s="175"/>
      <c r="N61" s="175" t="str">
        <f>'将来負担比率（分子）の構造'!M$46</f>
        <v>-</v>
      </c>
      <c r="O61" s="175"/>
      <c r="P61" s="175"/>
    </row>
    <row r="62" spans="1:16" x14ac:dyDescent="0.2">
      <c r="A62" s="175" t="s">
        <v>36</v>
      </c>
      <c r="B62" s="175">
        <f>'将来負担比率（分子）の構造'!I$45</f>
        <v>11784</v>
      </c>
      <c r="C62" s="175"/>
      <c r="D62" s="175"/>
      <c r="E62" s="175">
        <f>'将来負担比率（分子）の構造'!J$45</f>
        <v>11795</v>
      </c>
      <c r="F62" s="175"/>
      <c r="G62" s="175"/>
      <c r="H62" s="175">
        <f>'将来負担比率（分子）の構造'!K$45</f>
        <v>11949</v>
      </c>
      <c r="I62" s="175"/>
      <c r="J62" s="175"/>
      <c r="K62" s="175">
        <f>'将来負担比率（分子）の構造'!L$45</f>
        <v>11628</v>
      </c>
      <c r="L62" s="175"/>
      <c r="M62" s="175"/>
      <c r="N62" s="175">
        <f>'将来負担比率（分子）の構造'!M$45</f>
        <v>11690</v>
      </c>
      <c r="O62" s="175"/>
      <c r="P62" s="175"/>
    </row>
    <row r="63" spans="1:16" x14ac:dyDescent="0.2">
      <c r="A63" s="175" t="s">
        <v>35</v>
      </c>
      <c r="B63" s="175">
        <f>'将来負担比率（分子）の構造'!I$44</f>
        <v>262</v>
      </c>
      <c r="C63" s="175"/>
      <c r="D63" s="175"/>
      <c r="E63" s="175">
        <f>'将来負担比率（分子）の構造'!J$44</f>
        <v>427</v>
      </c>
      <c r="F63" s="175"/>
      <c r="G63" s="175"/>
      <c r="H63" s="175">
        <f>'将来負担比率（分子）の構造'!K$44</f>
        <v>375</v>
      </c>
      <c r="I63" s="175"/>
      <c r="J63" s="175"/>
      <c r="K63" s="175">
        <f>'将来負担比率（分子）の構造'!L$44</f>
        <v>323</v>
      </c>
      <c r="L63" s="175"/>
      <c r="M63" s="175"/>
      <c r="N63" s="175">
        <f>'将来負担比率（分子）の構造'!M$44</f>
        <v>272</v>
      </c>
      <c r="O63" s="175"/>
      <c r="P63" s="175"/>
    </row>
    <row r="64" spans="1:16" x14ac:dyDescent="0.2">
      <c r="A64" s="175" t="s">
        <v>34</v>
      </c>
      <c r="B64" s="175">
        <f>'将来負担比率（分子）の構造'!I$43</f>
        <v>11284</v>
      </c>
      <c r="C64" s="175"/>
      <c r="D64" s="175"/>
      <c r="E64" s="175">
        <f>'将来負担比率（分子）の構造'!J$43</f>
        <v>9769</v>
      </c>
      <c r="F64" s="175"/>
      <c r="G64" s="175"/>
      <c r="H64" s="175">
        <f>'将来負担比率（分子）の構造'!K$43</f>
        <v>9070</v>
      </c>
      <c r="I64" s="175"/>
      <c r="J64" s="175"/>
      <c r="K64" s="175">
        <f>'将来負担比率（分子）の構造'!L$43</f>
        <v>8328</v>
      </c>
      <c r="L64" s="175"/>
      <c r="M64" s="175"/>
      <c r="N64" s="175">
        <f>'将来負担比率（分子）の構造'!M$43</f>
        <v>6831</v>
      </c>
      <c r="O64" s="175"/>
      <c r="P64" s="175"/>
    </row>
    <row r="65" spans="1:16" x14ac:dyDescent="0.2">
      <c r="A65" s="175" t="s">
        <v>33</v>
      </c>
      <c r="B65" s="175">
        <f>'将来負担比率（分子）の構造'!I$42</f>
        <v>1712</v>
      </c>
      <c r="C65" s="175"/>
      <c r="D65" s="175"/>
      <c r="E65" s="175">
        <f>'将来負担比率（分子）の構造'!J$42</f>
        <v>1503</v>
      </c>
      <c r="F65" s="175"/>
      <c r="G65" s="175"/>
      <c r="H65" s="175">
        <f>'将来負担比率（分子）の構造'!K$42</f>
        <v>1473</v>
      </c>
      <c r="I65" s="175"/>
      <c r="J65" s="175"/>
      <c r="K65" s="175">
        <f>'将来負担比率（分子）の構造'!L$42</f>
        <v>1462</v>
      </c>
      <c r="L65" s="175"/>
      <c r="M65" s="175"/>
      <c r="N65" s="175">
        <f>'将来負担比率（分子）の構造'!M$42</f>
        <v>1453</v>
      </c>
      <c r="O65" s="175"/>
      <c r="P65" s="175"/>
    </row>
    <row r="66" spans="1:16" x14ac:dyDescent="0.2">
      <c r="A66" s="175" t="s">
        <v>32</v>
      </c>
      <c r="B66" s="175">
        <f>'将来負担比率（分子）の構造'!I$41</f>
        <v>37741</v>
      </c>
      <c r="C66" s="175"/>
      <c r="D66" s="175"/>
      <c r="E66" s="175">
        <f>'将来負担比率（分子）の構造'!J$41</f>
        <v>43788</v>
      </c>
      <c r="F66" s="175"/>
      <c r="G66" s="175"/>
      <c r="H66" s="175">
        <f>'将来負担比率（分子）の構造'!K$41</f>
        <v>46946</v>
      </c>
      <c r="I66" s="175"/>
      <c r="J66" s="175"/>
      <c r="K66" s="175">
        <f>'将来負担比率（分子）の構造'!L$41</f>
        <v>47583</v>
      </c>
      <c r="L66" s="175"/>
      <c r="M66" s="175"/>
      <c r="N66" s="175">
        <f>'将来負担比率（分子）の構造'!M$41</f>
        <v>46511</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12323</v>
      </c>
      <c r="C72" s="179">
        <f>基金残高に係る経年分析!G55</f>
        <v>13318</v>
      </c>
      <c r="D72" s="179">
        <f>基金残高に係る経年分析!H55</f>
        <v>15864</v>
      </c>
    </row>
    <row r="73" spans="1:16" x14ac:dyDescent="0.2">
      <c r="A73" s="178" t="s">
        <v>79</v>
      </c>
      <c r="B73" s="179">
        <f>基金残高に係る経年分析!F56</f>
        <v>1681</v>
      </c>
      <c r="C73" s="179">
        <f>基金残高に係る経年分析!G56</f>
        <v>1684</v>
      </c>
      <c r="D73" s="179">
        <f>基金残高に係る経年分析!H56</f>
        <v>1689</v>
      </c>
    </row>
    <row r="74" spans="1:16" x14ac:dyDescent="0.2">
      <c r="A74" s="178" t="s">
        <v>80</v>
      </c>
      <c r="B74" s="179">
        <f>基金残高に係る経年分析!F57</f>
        <v>8856</v>
      </c>
      <c r="C74" s="179">
        <f>基金残高に係る経年分析!G57</f>
        <v>8645</v>
      </c>
      <c r="D74" s="179">
        <f>基金残高に係る経年分析!H57</f>
        <v>10096</v>
      </c>
    </row>
  </sheetData>
  <sheetProtection algorithmName="SHA-512" hashValue="eeYZ0B6Pv2xQQQ/3LbdKFt/KqKNnHgBUnL1X1CXpzjT7Dpj23aCl/ZD+u7ujY1iWVt/zKHiJJN3IMdL39uTk9Q==" saltValue="+Z17GDvzZX3fBJbXno+B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2024-03-14T01:40:17Z</dcterms:created>
  <dcterms:modified xsi:type="dcterms:W3CDTF">2024-11-18T07:39:00Z</dcterms:modified>
  <cp:category/>
</cp:coreProperties>
</file>