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<sst xmlns="http://schemas.openxmlformats.org/spreadsheetml/2006/main" count="1129" uniqueCount="595">
  <si>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</si>
  <si>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</si>
  <si>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</si>
  <si>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</si>
  <si>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</si>
  <si>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</si>
  <si>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</si>
  <si>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</si>
  <si>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</si>
  <si>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</si>
  <si>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</si>
  <si>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</si>
  <si>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</si>
  <si>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</si>
  <si>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</si>
  <si>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</si>
  <si>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</si>
  <si>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</si>
  <si>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</si>
  <si>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</si>
  <si>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</si>
  <si>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</si>
  <si>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</si>
  <si>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</si>
  <si>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</si>
  <si>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</si>
  <si>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</si>
  <si>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</si>
  <si>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</si>
  <si>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</si>
  <si>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</si>
  <si>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</si>
  <si>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</si>
  <si>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</si>
  <si>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</si>
  <si>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</si>
  <si>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</si>
  <si>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</si>
  <si>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</si>
  <si>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</si>
  <si>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</si>
  <si>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</si>
  <si>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</si>
  <si>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</si>
  <si>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</si>
  <si>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</si>
  <si>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</si>
  <si>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</si>
  <si>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</si>
  <si>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</si>
  <si>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</si>
  <si>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</si>
  <si>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</si>
  <si>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</si>
  <si>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</si>
  <si>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</si>
  <si>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</si>
  <si>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</si>
  <si>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</si>
  <si>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</si>
  <si>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</si>
  <si>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</si>
  <si>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</si>
  <si>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</si>
  <si>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</si>
  <si>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</si>
  <si>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</si>
  <si>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</si>
  <si>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</si>
  <si>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</si>
  <si>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</si>
  <si>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</si>
  <si>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</si>
  <si>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</si>
  <si>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</si>
  <si>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</si>
  <si>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</si>
  <si>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</si>
  <si>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</si>
  <si>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</si>
  <si>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</si>
  <si>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</si>
  <si>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</si>
  <si>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</si>
  <si>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</si>
  <si>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</si>
  <si>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</si>
  <si>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</si>
  <si>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</si>
  <si>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</si>
  <si>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</si>
  <si>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</si>
  <si>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</si>
  <si>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</si>
  <si>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</si>
  <si>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</si>
  <si>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</si>
  <si>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</si>
  <si>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</si>
  <si>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</si>
  <si>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</si>
  <si>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</si>
  <si>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</si>
  <si>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</si>
  <si>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</si>
  <si>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</si>
  <si>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</si>
  <si>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</si>
  <si>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</si>
  <si>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</si>
  <si>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</si>
  <si>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</si>
  <si>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</si>
  <si>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</si>
  <si>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</si>
  <si>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</si>
  <si>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</si>
  <si>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</si>
  <si>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</si>
  <si>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</si>
  <si>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</si>
  <si>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</si>
  <si>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</si>
  <si>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</si>
  <si>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</si>
  <si>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</si>
  <si>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</si>
  <si>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</si>
  <si>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</si>
  <si>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</si>
  <si>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</si>
  <si>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</si>
  <si>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</si>
  <si>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</si>
  <si>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</si>
  <si>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</si>
  <si>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</si>
  <si>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</si>
  <si>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</si>
  <si>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</si>
  <si>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</si>
  <si>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</si>
  <si>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</si>
  <si>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</si>
  <si>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</si>
  <si>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</si>
  <si>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</si>
  <si>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</si>
  <si>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</si>
  <si>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</si>
  <si>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</si>
  <si>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</si>
  <si>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</si>
  <si>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</si>
  <si>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</si>
  <si>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</si>
  <si>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</si>
  <si>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</si>
  <si>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</si>
  <si>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</si>
  <si>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</si>
  <si>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</si>
  <si>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</si>
  <si>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</si>
  <si>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</si>
  <si>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</si>
  <si>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</si>
  <si>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</si>
  <si>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</si>
  <si>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</si>
  <si>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</si>
  <si>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</si>
  <si>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</si>
  <si>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</si>
  <si>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</si>
  <si>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</si>
  <si>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</si>
  <si>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</si>
  <si>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</si>
  <si>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</si>
  <si>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</si>
  <si>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</si>
  <si>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</si>
  <si>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</si>
  <si>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</si>
  <si>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</si>
  <si>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</si>
  <si>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</si>
  <si>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</si>
  <si>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</si>
  <si>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</si>
  <si>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</si>
  <si>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</si>
  <si>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</si>
  <si>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</si>
  <si>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</si>
  <si>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</si>
  <si>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</si>
  <si>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</si>
  <si>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</si>
  <si>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</si>
  <si>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</si>
  <si>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</si>
  <si>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</si>
  <si>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</si>
  <si>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</si>
  <si>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</si>
  <si>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埼玉県深谷市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</si>
  <si>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</si>
  <si>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</si>
  <si>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</si>
  <si>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</si>
  <si>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</si>
  <si>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</si>
  <si>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</si>
  <si>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</si>
  <si>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</si>
  <si>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</si>
  <si>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</si>
  <si>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</si>
  <si>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</si>
  <si>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</si>
  <si>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</si>
  <si>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</si>
  <si>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</si>
  <si>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</si>
  <si>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</si>
  <si>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</si>
  <si>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</si>
  <si>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</si>
  <si>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</si>
  <si>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</si>
  <si>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</si>
  <si>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</si>
  <si>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</si>
  <si>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</si>
  <si>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</si>
  <si>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</si>
  <si>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</si>
  <si>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</si>
  <si>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</si>
  <si>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</si>
  <si>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</si>
  <si>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</si>
  <si>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</si>
  <si>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</si>
  <si>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</si>
  <si>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</si>
  <si>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</si>
  <si>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</si>
  <si>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</si>
  <si>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</si>
  <si>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</si>
  <si>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</si>
  <si>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</si>
  <si>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</si>
  <si>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</si>
  <si>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</si>
  <si>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</si>
  <si>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</si>
  <si>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</si>
  <si>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</si>
  <si>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</si>
  <si>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</si>
  <si>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</si>
  <si>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</si>
  <si>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</si>
  <si>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</si>
  <si>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</si>
  <si>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</si>
  <si>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</si>
  <si>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</si>
  <si>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</si>
  <si>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</si>
  <si>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</si>
  <si>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</si>
  <si>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</si>
  <si>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</si>
  <si>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</si>
  <si>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</si>
  <si>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</si>
  <si>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</si>
  <si>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</si>
  <si>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</si>
  <si>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</si>
  <si>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</si>
  <si>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</si>
  <si>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</si>
  <si>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</si>
  <si>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</si>
  <si>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</si>
  <si>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</si>
  <si>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</si>
  <si>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</si>
  <si>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</si>
  <si>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</si>
  <si>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</si>
  <si>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</si>
  <si>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</si>
  <si>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</si>
  <si>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</si>
  <si>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</si>
  <si>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</si>
  <si>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</si>
  <si>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</si>
  <si>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</si>
  <si>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</si>
  <si>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</si>
  <si>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</si>
  <si>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</si>
  <si>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</si>
  <si>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</si>
  <si>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</si>
  <si>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</si>
  <si>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</si>
  <si>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</si>
  <si>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</si>
  <si>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</si>
  <si>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</si>
  <si>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</si>
  <si>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</si>
  <si>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</si>
  <si>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</si>
  <si>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</si>
  <si>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</si>
  <si>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</si>
  <si>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</si>
  <si>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</si>
  <si>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</si>
  <si>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</si>
  <si>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</si>
  <si>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</si>
  <si>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</si>
  <si>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</si>
  <si>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</si>
  <si>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</si>
  <si>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</si>
  <si>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</si>
  <si>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</si>
  <si>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</si>
  <si>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</si>
  <si>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</si>
  <si>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</si>
  <si>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</si>
  <si>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</si>
  <si>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</si>
  <si>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</si>
  <si>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</si>
  <si>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</si>
  <si>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</si>
  <si>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</si>
  <si>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</si>
  <si>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</si>
  <si>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</si>
  <si>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</si>
  <si>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</si>
  <si>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</si>
  <si>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</si>
  <si>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埼玉県深谷市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</si>
  <si>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</si>
  <si>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</si>
  <si>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</si>
  <si>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</si>
  <si>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</si>
  <si>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</si>
  <si>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</si>
  <si>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</si>
  <si>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</si>
  <si>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</si>
  <si>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</si>
  <si>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</si>
  <si>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</si>
  <si>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</si>
  <si>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</si>
  <si>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</si>
  <si>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</si>
  <si>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</si>
  <si>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</si>
  <si>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</si>
  <si>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</si>
  <si>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</si>
  <si>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</si>
  <si>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</si>
  <si>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</si>
  <si>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</si>
  <si>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</si>
  <si>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</si>
  <si>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</si>
  <si>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</si>
  <si>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</si>
  <si>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</si>
  <si>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</si>
  <si>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</si>
  <si>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</si>
  <si>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</si>
  <si>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</si>
  <si>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</si>
  <si>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</si>
  <si>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</si>
  <si>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国済寺土地区画整理事業特別会計</t>
    <phoneticPr fontId="5"/>
  </si>
  <si>
    <t>法非適用企業</t>
    <phoneticPr fontId="5"/>
  </si>
  <si>
    <t>岡中央土地区画整理事業特別会計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</si>
  <si>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</si>
  <si>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</si>
  <si>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</si>
  <si>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</si>
  <si>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</si>
  <si>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</si>
  <si>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</si>
  <si>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</si>
  <si>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</si>
  <si>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</si>
  <si>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</si>
  <si>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</si>
  <si>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</si>
  <si>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</si>
  <si>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</si>
  <si>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</si>
  <si>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</si>
  <si>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</si>
  <si>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</si>
  <si>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</si>
  <si>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</si>
  <si>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</si>
  <si>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</si>
  <si>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</si>
  <si>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</si>
  <si>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</si>
  <si>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</si>
  <si>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</si>
  <si>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</si>
  <si>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</si>
  <si>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</si>
  <si>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</si>
  <si>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</si>
  <si>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</si>
  <si>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</si>
  <si>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</si>
  <si>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</si>
  <si>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</si>
  <si>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</si>
  <si>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</si>
  <si>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</si>
  <si>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</si>
  <si>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</si>
  <si>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</si>
  <si>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</si>
  <si>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</si>
  <si>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</si>
  <si>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</si>
  <si>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</si>
  <si>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</si>
  <si>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</si>
  <si>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</si>
  <si>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</si>
  <si>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</si>
  <si>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</si>
  <si>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</si>
  <si>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</si>
  <si>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</si>
  <si>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</si>
  <si>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</si>
  <si>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</si>
  <si>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岡中央土地区画整理事業特別会計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</si>
  <si>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</si>
  <si>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</si>
  <si>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</si>
  <si>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</si>
  <si>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</si>
  <si>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</si>
  <si>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</si>
  <si>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</si>
  <si>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</si>
  <si>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</si>
  <si>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</si>
  <si>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</si>
  <si>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</si>
  <si>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</si>
  <si>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</si>
  <si>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</si>
  <si>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</si>
  <si>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</si>
  <si>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</si>
  <si>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</si>
  <si>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</si>
  <si>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</si>
  <si>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</si>
  <si>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</si>
  <si>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</si>
  <si>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</si>
  <si>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</si>
  <si>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</si>
  <si>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</si>
  <si>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</si>
  <si>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</si>
  <si>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</si>
  <si>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</si>
  <si>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</si>
  <si>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</si>
  <si>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</si>
  <si>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</si>
  <si>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</si>
  <si>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</si>
  <si>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</si>
  <si>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</si>
  <si>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</si>
  <si>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</si>
  <si>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</si>
  <si>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</si>
  <si>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</si>
  <si>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</si>
  <si>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</si>
  <si>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</si>
  <si>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</si>
  <si>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</si>
  <si>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</si>
  <si>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</si>
  <si>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</si>
  <si>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</si>
  <si>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</si>
  <si>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</si>
  <si>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</si>
  <si>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</si>
  <si>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</si>
  <si>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</si>
  <si>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</si>
  <si>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</si>
  <si>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</si>
  <si>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</si>
  <si>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</si>
  <si>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</si>
  <si>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</si>
  <si>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</si>
  <si>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</si>
  <si>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</si>
  <si>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</si>
  <si>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</si>
  <si>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</si>
  <si>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</si>
  <si>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</si>
  <si>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</si>
  <si>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</si>
  <si>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</si>
  <si>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</si>
  <si>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</si>
  <si>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</si>
  <si>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</si>
  <si>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</si>
  <si>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</si>
  <si>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</si>
  <si>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</si>
  <si>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4.07</t>
  </si>
  <si>
    <t>一般会計</t>
  </si>
  <si>
    <t>水道事業会計</t>
  </si>
  <si>
    <t>下水道事業会計</t>
  </si>
  <si>
    <t>国民健康保険特別会計</t>
  </si>
  <si>
    <t>国済寺土地区画整理事業特別会計</t>
  </si>
  <si>
    <t>岡中央土地区画整理事業特別会計</t>
  </si>
  <si>
    <t>後期高齢者医療特別会計</t>
  </si>
  <si>
    <t>その他会計（赤字）</t>
  </si>
  <si>
    <t>その他会計（黒字）</t>
  </si>
  <si>
    <t>‐</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</si>
  <si>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</si>
  <si>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</si>
  <si>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</si>
  <si>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</si>
  <si>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</si>
  <si>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2"/>
  </si>
  <si>
    <t>特別会計</t>
    <phoneticPr fontId="2"/>
  </si>
  <si>
    <t>深谷市地域振興財団</t>
    <phoneticPr fontId="2"/>
  </si>
  <si>
    <t>深谷市土地開発公社</t>
    <phoneticPr fontId="2"/>
  </si>
  <si>
    <t>ふかや物産観光</t>
    <phoneticPr fontId="2"/>
  </si>
  <si>
    <t>交通災害特別会計</t>
    <rPh sb="0" eb="2">
      <t>コウツウ</t>
    </rPh>
    <rPh sb="2" eb="4">
      <t>サイガイ</t>
    </rPh>
    <rPh sb="4" eb="6">
      <t>トクベツ</t>
    </rPh>
    <rPh sb="6" eb="8">
      <t>カイケイ</t>
    </rPh>
    <phoneticPr fontId="8"/>
  </si>
  <si>
    <t>介護保険特別会計</t>
    <rPh sb="0" eb="2">
      <t>カイゴ</t>
    </rPh>
    <rPh sb="2" eb="4">
      <t>ホケン</t>
    </rPh>
    <rPh sb="4" eb="6">
      <t>トクベツ</t>
    </rPh>
    <rPh sb="6" eb="8">
      <t>カイケイ</t>
    </rPh>
    <phoneticPr fontId="2"/>
  </si>
  <si>
    <t>公共施設整備基金</t>
  </si>
  <si>
    <t>まちづくり振興基金</t>
  </si>
  <si>
    <t>地域福祉基金</t>
  </si>
  <si>
    <t>駅周辺都市基盤整備基金</t>
  </si>
  <si>
    <t>環境保全基金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</si>
  <si>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</si>
  <si>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</si>
  <si>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</si>
  <si>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及び有形固定資産減価償却率について、H29の指標を類似団体内平均値と比べ、当市は大きく下回っている。昨年に比べ、当該地方債の発行により現在高は増加しているものの、合併特例債の影響により、その7割が基準財政需要額に算入されるため、将来負担比率が「-」（バー）であるためである。
　有形固定資産減価償却率の上昇を踏まえ、公共施設の老朽化に対応した対策更新の時期を見極めつつ、適正配置に努めるとともに、将来負担比率の状況にも注視していきたい。
</t>
    <rPh sb="46" eb="47">
      <t>オオ</t>
    </rPh>
    <rPh sb="120" eb="122">
      <t>ショウライ</t>
    </rPh>
    <rPh sb="122" eb="124">
      <t>フタン</t>
    </rPh>
    <rPh sb="124" eb="126">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</si>
  <si>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</si>
  <si>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</si>
  <si>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</si>
  <si>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</si>
  <si>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</si>
  <si>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</si>
  <si>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</si>
  <si>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</si>
  <si>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近年、「-」（バー）の状況が続いている。また、実質公債費比率については、近年減少の傾向であるが、これは、地方債の償還が進み、地方債の償還終了による元利償還金の額が一時的に減少していることなどによるものである。
　両数値の相関関係において、類似団体内平均値と比べると、当市は大きく下回っており、良好な状況であるが、今後、新庁舎建設など大規模事業の実施による地方債の増加に伴い、将来負担額の増加や、それに伴う元利償還金の増加が予想されるため、両数値の推移を把握しながら、健全で持続可能な財政運営に努めたい。
　</t>
    <rPh sb="12" eb="14">
      <t>キンネン</t>
    </rPh>
    <rPh sb="48" eb="50">
      <t>キンネン</t>
    </rPh>
    <rPh sb="212" eb="213">
      <t>トモナ</t>
    </rPh>
    <rPh sb="214" eb="216">
      <t>ガンリ</t>
    </rPh>
    <rPh sb="216" eb="219">
      <t>ショウカンキン</t>
    </rPh>
    <rPh sb="220" eb="222">
      <t>ゾウカ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</si>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</sst>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xmlns:c16r2="http://schemas.microsoft.com/office/drawing/2015/06/chart">
            <c:ext xmlns:c16="http://schemas.microsoft.com/office/drawing/2014/chart" uri="{C3380CC4-5D6E-409C-BE32-E72D297353CC}">
              <c16:uniqueId val="{00000000-68BB-465D-952E-CD78FC75F5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35516</c:v>
                </c:pt>
                <c:pt idx="1">
                  <c:v>40932</c:v>
                </c:pt>
                <c:pt idx="2">
                  <c:v>36579</c:v>
                </c:pt>
                <c:pt idx="3">
                  <c:v>36504</c:v>
                </c:pt>
                <c:pt idx="4">
                  <c:v>38490</c:v>
                </c:pt>
              </c:numCache>
            </c:numRef>
          </c:val>
          <c:smooth val="0"/>
          <c:extLst xmlns:c16r2="http://schemas.microsoft.com/office/drawing/2015/06/chart">
            <c:ext xmlns:c16="http://schemas.microsoft.com/office/drawing/2014/chart" uri="{C3380CC4-5D6E-409C-BE32-E72D297353CC}">
              <c16:uniqueId val="{00000001-68BB-465D-952E-CD78FC75F521}"/>
            </c:ext>
          </c:extLst>
        </c:ser>
        <c:dLbls>
          <c:showLegendKey val="0"/>
          <c:showVal val="0"/>
          <c:showCatName val="0"/>
          <c:showSerName val="0"/>
          <c:showPercent val="0"/>
          <c:showBubbleSize val="0"/>
        </c:dLbls>
        <c:marker val="1"/>
        <c:smooth val="0"/>
        <c:axId val="142205696"/>
        <c:axId val="152206720"/>
      </c:lineChart>
      <c:catAx>
        <c:axId val="14220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06720"/>
        <c:crosses val="autoZero"/>
        <c:auto val="1"/>
        <c:lblAlgn val="ctr"/>
        <c:lblOffset val="100"/>
        <c:tickLblSkip val="1"/>
        <c:tickMarkSkip val="1"/>
        <c:noMultiLvlLbl val="0"/>
      </c:catAx>
      <c:valAx>
        <c:axId val="1522067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0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11.22</c:v>
                </c:pt>
                <c:pt idx="1">
                  <c:v>10.18</c:v>
                </c:pt>
                <c:pt idx="2">
                  <c:v>12.84</c:v>
                </c:pt>
                <c:pt idx="3">
                  <c:v>12.19</c:v>
                </c:pt>
                <c:pt idx="4">
                  <c:v>7.48</c:v>
                </c:pt>
              </c:numCache>
            </c:numRef>
          </c:val>
          <c:extLst xmlns:c16r2="http://schemas.microsoft.com/office/drawing/2015/06/chart">
            <c:ext xmlns:c16="http://schemas.microsoft.com/office/drawing/2014/chart" uri="{C3380CC4-5D6E-409C-BE32-E72D297353CC}">
              <c16:uniqueId val="{00000000-01AD-462C-A0F2-D91938C90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25.65</c:v>
                </c:pt>
                <c:pt idx="1">
                  <c:v>23.02</c:v>
                </c:pt>
                <c:pt idx="2">
                  <c:v>27.83</c:v>
                </c:pt>
                <c:pt idx="3">
                  <c:v>32.43</c:v>
                </c:pt>
                <c:pt idx="4">
                  <c:v>39.44</c:v>
                </c:pt>
              </c:numCache>
            </c:numRef>
          </c:val>
          <c:extLst xmlns:c16r2="http://schemas.microsoft.com/office/drawing/2015/06/chart">
            <c:ext xmlns:c16="http://schemas.microsoft.com/office/drawing/2014/chart" uri="{C3380CC4-5D6E-409C-BE32-E72D297353CC}">
              <c16:uniqueId val="{00000001-01AD-462C-A0F2-D91938C9092D}"/>
            </c:ext>
          </c:extLst>
        </c:ser>
        <c:dLbls>
          <c:showLegendKey val="0"/>
          <c:showVal val="0"/>
          <c:showCatName val="0"/>
          <c:showSerName val="0"/>
          <c:showPercent val="0"/>
          <c:showBubbleSize val="0"/>
        </c:dLbls>
        <c:gapWidth val="250"/>
        <c:overlap val="100"/>
        <c:axId val="159060352"/>
        <c:axId val="15906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2.13</c:v>
                </c:pt>
                <c:pt idx="1">
                  <c:v>-4.07</c:v>
                </c:pt>
                <c:pt idx="2">
                  <c:v>7.71</c:v>
                </c:pt>
                <c:pt idx="3">
                  <c:v>3.71</c:v>
                </c:pt>
                <c:pt idx="4">
                  <c:v>2.04</c:v>
                </c:pt>
              </c:numCache>
            </c:numRef>
          </c:val>
          <c:smooth val="0"/>
          <c:extLst xmlns:c16r2="http://schemas.microsoft.com/office/drawing/2015/06/chart">
            <c:ext xmlns:c16="http://schemas.microsoft.com/office/drawing/2014/chart" uri="{C3380CC4-5D6E-409C-BE32-E72D297353CC}">
              <c16:uniqueId val="{00000002-01AD-462C-A0F2-D91938C9092D}"/>
            </c:ext>
          </c:extLst>
        </c:ser>
        <c:dLbls>
          <c:showLegendKey val="0"/>
          <c:showVal val="0"/>
          <c:showCatName val="0"/>
          <c:showSerName val="0"/>
          <c:showPercent val="0"/>
          <c:showBubbleSize val="0"/>
        </c:dLbls>
        <c:marker val="1"/>
        <c:smooth val="0"/>
        <c:axId val="159060352"/>
        <c:axId val="159062272"/>
      </c:lineChart>
      <c:catAx>
        <c:axId val="15906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062272"/>
        <c:crosses val="autoZero"/>
        <c:auto val="1"/>
        <c:lblAlgn val="ctr"/>
        <c:lblOffset val="100"/>
        <c:tickLblSkip val="1"/>
        <c:tickMarkSkip val="1"/>
        <c:noMultiLvlLbl val="0"/>
      </c:catAx>
      <c:valAx>
        <c:axId val="15906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6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D79-4CFA-A66B-93BF7CFB26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79-4CFA-A66B-93BF7CFB26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D79-4CFA-A66B-93BF7CFB266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DD79-4CFA-A66B-93BF7CFB266E}"/>
            </c:ext>
          </c:extLst>
        </c:ser>
        <c:ser>
          <c:idx val="4"/>
          <c:order val="4"/>
          <c:tx>
            <c:strRef>
              <c:f>データシート!$A$31</c:f>
              <c:strCache>
                <c:ptCount val="1"/>
                <c:pt idx="0">
                  <c:v>岡中央土地区画整理事業特別会計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0.24</c:v>
                </c:pt>
                <c:pt idx="4">
                  <c:v>#N/A</c:v>
                </c:pt>
                <c:pt idx="5">
                  <c:v>0.12</c:v>
                </c:pt>
                <c:pt idx="6">
                  <c:v>#N/A</c:v>
                </c:pt>
                <c:pt idx="7">
                  <c:v>0.18</c:v>
                </c:pt>
                <c:pt idx="8">
                  <c:v>#N/A</c:v>
                </c:pt>
                <c:pt idx="9">
                  <c:v>0.27</c:v>
                </c:pt>
              </c:numCache>
            </c:numRef>
          </c:val>
          <c:extLst xmlns:c16r2="http://schemas.microsoft.com/office/drawing/2015/06/chart">
            <c:ext xmlns:c16="http://schemas.microsoft.com/office/drawing/2014/chart" uri="{C3380CC4-5D6E-409C-BE32-E72D297353CC}">
              <c16:uniqueId val="{00000004-DD79-4CFA-A66B-93BF7CFB266E}"/>
            </c:ext>
          </c:extLst>
        </c:ser>
        <c:ser>
          <c:idx val="5"/>
          <c:order val="5"/>
          <c:tx>
            <c:strRef>
              <c:f>データシート!$A$32</c:f>
              <c:strCache>
                <c:ptCount val="1"/>
                <c:pt idx="0">
                  <c:v>国済寺土地区画整理事業特別会計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0.21</c:v>
                </c:pt>
                <c:pt idx="4">
                  <c:v>#N/A</c:v>
                </c:pt>
                <c:pt idx="5">
                  <c:v>0.2</c:v>
                </c:pt>
                <c:pt idx="6">
                  <c:v>#N/A</c:v>
                </c:pt>
                <c:pt idx="7">
                  <c:v>0.14000000000000001</c:v>
                </c:pt>
                <c:pt idx="8">
                  <c:v>#N/A</c:v>
                </c:pt>
                <c:pt idx="9">
                  <c:v>0.27</c:v>
                </c:pt>
              </c:numCache>
            </c:numRef>
          </c:val>
          <c:extLst xmlns:c16r2="http://schemas.microsoft.com/office/drawing/2015/06/chart">
            <c:ext xmlns:c16="http://schemas.microsoft.com/office/drawing/2014/chart" uri="{C3380CC4-5D6E-409C-BE32-E72D297353CC}">
              <c16:uniqueId val="{00000005-DD79-4CFA-A66B-93BF7CFB26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2.58</c:v>
                </c:pt>
                <c:pt idx="2">
                  <c:v>#N/A</c:v>
                </c:pt>
                <c:pt idx="3">
                  <c:v>2.37</c:v>
                </c:pt>
                <c:pt idx="4">
                  <c:v>#N/A</c:v>
                </c:pt>
                <c:pt idx="5">
                  <c:v>0.71</c:v>
                </c:pt>
                <c:pt idx="6">
                  <c:v>#N/A</c:v>
                </c:pt>
                <c:pt idx="7">
                  <c:v>0.72</c:v>
                </c:pt>
                <c:pt idx="8">
                  <c:v>#N/A</c:v>
                </c:pt>
                <c:pt idx="9">
                  <c:v>1.29</c:v>
                </c:pt>
              </c:numCache>
            </c:numRef>
          </c:val>
          <c:extLst xmlns:c16r2="http://schemas.microsoft.com/office/drawing/2015/06/chart">
            <c:ext xmlns:c16="http://schemas.microsoft.com/office/drawing/2014/chart" uri="{C3380CC4-5D6E-409C-BE32-E72D297353CC}">
              <c16:uniqueId val="{00000006-DD79-4CFA-A66B-93BF7CFB26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3.43</c:v>
                </c:pt>
                <c:pt idx="2">
                  <c:v>#N/A</c:v>
                </c:pt>
                <c:pt idx="3">
                  <c:v>3.72</c:v>
                </c:pt>
                <c:pt idx="4">
                  <c:v>#N/A</c:v>
                </c:pt>
                <c:pt idx="5">
                  <c:v>4.79</c:v>
                </c:pt>
                <c:pt idx="6">
                  <c:v>#N/A</c:v>
                </c:pt>
                <c:pt idx="7">
                  <c:v>6.22</c:v>
                </c:pt>
                <c:pt idx="8">
                  <c:v>#N/A</c:v>
                </c:pt>
                <c:pt idx="9">
                  <c:v>5.74</c:v>
                </c:pt>
              </c:numCache>
            </c:numRef>
          </c:val>
          <c:extLst xmlns:c16r2="http://schemas.microsoft.com/office/drawing/2015/06/chart">
            <c:ext xmlns:c16="http://schemas.microsoft.com/office/drawing/2014/chart" uri="{C3380CC4-5D6E-409C-BE32-E72D297353CC}">
              <c16:uniqueId val="{00000007-DD79-4CFA-A66B-93BF7CFB266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13.02</c:v>
                </c:pt>
                <c:pt idx="2">
                  <c:v>#N/A</c:v>
                </c:pt>
                <c:pt idx="3">
                  <c:v>6.37</c:v>
                </c:pt>
                <c:pt idx="4">
                  <c:v>#N/A</c:v>
                </c:pt>
                <c:pt idx="5">
                  <c:v>6.04</c:v>
                </c:pt>
                <c:pt idx="6">
                  <c:v>#N/A</c:v>
                </c:pt>
                <c:pt idx="7">
                  <c:v>6.26</c:v>
                </c:pt>
                <c:pt idx="8">
                  <c:v>#N/A</c:v>
                </c:pt>
                <c:pt idx="9">
                  <c:v>6.48</c:v>
                </c:pt>
              </c:numCache>
            </c:numRef>
          </c:val>
          <c:extLst xmlns:c16r2="http://schemas.microsoft.com/office/drawing/2015/06/chart">
            <c:ext xmlns:c16="http://schemas.microsoft.com/office/drawing/2014/chart" uri="{C3380CC4-5D6E-409C-BE32-E72D297353CC}">
              <c16:uniqueId val="{00000008-DD79-4CFA-A66B-93BF7CFB26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11.17</c:v>
                </c:pt>
                <c:pt idx="2">
                  <c:v>#N/A</c:v>
                </c:pt>
                <c:pt idx="3">
                  <c:v>10.14</c:v>
                </c:pt>
                <c:pt idx="4">
                  <c:v>#N/A</c:v>
                </c:pt>
                <c:pt idx="5">
                  <c:v>12.78</c:v>
                </c:pt>
                <c:pt idx="6">
                  <c:v>#N/A</c:v>
                </c:pt>
                <c:pt idx="7">
                  <c:v>12.15</c:v>
                </c:pt>
                <c:pt idx="8">
                  <c:v>#N/A</c:v>
                </c:pt>
                <c:pt idx="9">
                  <c:v>7.43</c:v>
                </c:pt>
              </c:numCache>
            </c:numRef>
          </c:val>
          <c:extLst xmlns:c16r2="http://schemas.microsoft.com/office/drawing/2015/06/chart">
            <c:ext xmlns:c16="http://schemas.microsoft.com/office/drawing/2014/chart" uri="{C3380CC4-5D6E-409C-BE32-E72D297353CC}">
              <c16:uniqueId val="{00000009-DD79-4CFA-A66B-93BF7CFB266E}"/>
            </c:ext>
          </c:extLst>
        </c:ser>
        <c:dLbls>
          <c:showLegendKey val="0"/>
          <c:showVal val="0"/>
          <c:showCatName val="0"/>
          <c:showSerName val="0"/>
          <c:showPercent val="0"/>
          <c:showBubbleSize val="0"/>
        </c:dLbls>
        <c:gapWidth val="150"/>
        <c:overlap val="100"/>
        <c:axId val="159563776"/>
        <c:axId val="159565312"/>
      </c:barChart>
      <c:catAx>
        <c:axId val="1595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65312"/>
        <c:crosses val="autoZero"/>
        <c:auto val="1"/>
        <c:lblAlgn val="ctr"/>
        <c:lblOffset val="100"/>
        <c:tickLblSkip val="1"/>
        <c:tickMarkSkip val="1"/>
        <c:noMultiLvlLbl val="0"/>
      </c:catAx>
      <c:valAx>
        <c:axId val="15956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6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4172</c:v>
                </c:pt>
                <c:pt idx="5">
                  <c:v>4303</c:v>
                </c:pt>
                <c:pt idx="8">
                  <c:v>4059</c:v>
                </c:pt>
                <c:pt idx="11">
                  <c:v>4202</c:v>
                </c:pt>
                <c:pt idx="14">
                  <c:v>4094</c:v>
                </c:pt>
              </c:numCache>
            </c:numRef>
          </c:val>
          <c:extLst xmlns:c16r2="http://schemas.microsoft.com/office/drawing/2015/06/chart">
            <c:ext xmlns:c16="http://schemas.microsoft.com/office/drawing/2014/chart" uri="{C3380CC4-5D6E-409C-BE32-E72D297353CC}">
              <c16:uniqueId val="{00000000-C957-4791-B3CD-D3DC29FF36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57-4791-B3CD-D3DC29FF36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957-4791-B3CD-D3DC29FF36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57-4791-B3CD-D3DC29FF36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1798</c:v>
                </c:pt>
                <c:pt idx="3">
                  <c:v>1457</c:v>
                </c:pt>
                <c:pt idx="6">
                  <c:v>1405</c:v>
                </c:pt>
                <c:pt idx="9">
                  <c:v>1207</c:v>
                </c:pt>
                <c:pt idx="12">
                  <c:v>1263</c:v>
                </c:pt>
              </c:numCache>
            </c:numRef>
          </c:val>
          <c:extLst xmlns:c16r2="http://schemas.microsoft.com/office/drawing/2015/06/chart">
            <c:ext xmlns:c16="http://schemas.microsoft.com/office/drawing/2014/chart" uri="{C3380CC4-5D6E-409C-BE32-E72D297353CC}">
              <c16:uniqueId val="{00000004-C957-4791-B3CD-D3DC29FF36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57-4791-B3CD-D3DC29FF36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57-4791-B3CD-D3DC29FF36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3576</c:v>
                </c:pt>
                <c:pt idx="3">
                  <c:v>3403</c:v>
                </c:pt>
                <c:pt idx="6">
                  <c:v>2886</c:v>
                </c:pt>
                <c:pt idx="9">
                  <c:v>2866</c:v>
                </c:pt>
                <c:pt idx="12">
                  <c:v>2788</c:v>
                </c:pt>
              </c:numCache>
            </c:numRef>
          </c:val>
          <c:extLst xmlns:c16r2="http://schemas.microsoft.com/office/drawing/2015/06/chart">
            <c:ext xmlns:c16="http://schemas.microsoft.com/office/drawing/2014/chart" uri="{C3380CC4-5D6E-409C-BE32-E72D297353CC}">
              <c16:uniqueId val="{00000007-C957-4791-B3CD-D3DC29FF362F}"/>
            </c:ext>
          </c:extLst>
        </c:ser>
        <c:dLbls>
          <c:showLegendKey val="0"/>
          <c:showVal val="0"/>
          <c:showCatName val="0"/>
          <c:showSerName val="0"/>
          <c:showPercent val="0"/>
          <c:showBubbleSize val="0"/>
        </c:dLbls>
        <c:gapWidth val="100"/>
        <c:overlap val="100"/>
        <c:axId val="150653568"/>
        <c:axId val="15066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1202</c:v>
                </c:pt>
                <c:pt idx="2">
                  <c:v>#N/A</c:v>
                </c:pt>
                <c:pt idx="3">
                  <c:v>#N/A</c:v>
                </c:pt>
                <c:pt idx="4">
                  <c:v>557</c:v>
                </c:pt>
                <c:pt idx="5">
                  <c:v>#N/A</c:v>
                </c:pt>
                <c:pt idx="6">
                  <c:v>#N/A</c:v>
                </c:pt>
                <c:pt idx="7">
                  <c:v>232</c:v>
                </c:pt>
                <c:pt idx="8">
                  <c:v>#N/A</c:v>
                </c:pt>
                <c:pt idx="9">
                  <c:v>#N/A</c:v>
                </c:pt>
                <c:pt idx="10">
                  <c:v>-129</c:v>
                </c:pt>
                <c:pt idx="11">
                  <c:v>#N/A</c:v>
                </c:pt>
                <c:pt idx="12">
                  <c:v>#N/A</c:v>
                </c:pt>
                <c:pt idx="13">
                  <c:v>-43</c:v>
                </c:pt>
                <c:pt idx="14">
                  <c:v>#N/A</c:v>
                </c:pt>
              </c:numCache>
            </c:numRef>
          </c:val>
          <c:smooth val="0"/>
          <c:extLst xmlns:c16r2="http://schemas.microsoft.com/office/drawing/2015/06/chart">
            <c:ext xmlns:c16="http://schemas.microsoft.com/office/drawing/2014/chart" uri="{C3380CC4-5D6E-409C-BE32-E72D297353CC}">
              <c16:uniqueId val="{00000008-C957-4791-B3CD-D3DC29FF362F}"/>
            </c:ext>
          </c:extLst>
        </c:ser>
        <c:dLbls>
          <c:showLegendKey val="0"/>
          <c:showVal val="0"/>
          <c:showCatName val="0"/>
          <c:showSerName val="0"/>
          <c:showPercent val="0"/>
          <c:showBubbleSize val="0"/>
        </c:dLbls>
        <c:marker val="1"/>
        <c:smooth val="0"/>
        <c:axId val="150653568"/>
        <c:axId val="150663936"/>
      </c:lineChart>
      <c:catAx>
        <c:axId val="1506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63936"/>
        <c:crosses val="autoZero"/>
        <c:auto val="1"/>
        <c:lblAlgn val="ctr"/>
        <c:lblOffset val="100"/>
        <c:tickLblSkip val="1"/>
        <c:tickMarkSkip val="1"/>
        <c:noMultiLvlLbl val="0"/>
      </c:catAx>
      <c:valAx>
        <c:axId val="15066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47277</c:v>
                </c:pt>
                <c:pt idx="5">
                  <c:v>49199</c:v>
                </c:pt>
                <c:pt idx="8">
                  <c:v>50358</c:v>
                </c:pt>
                <c:pt idx="11">
                  <c:v>49866</c:v>
                </c:pt>
                <c:pt idx="14">
                  <c:v>50250</c:v>
                </c:pt>
              </c:numCache>
            </c:numRef>
          </c:val>
          <c:extLst xmlns:c16r2="http://schemas.microsoft.com/office/drawing/2015/06/chart">
            <c:ext xmlns:c16="http://schemas.microsoft.com/office/drawing/2014/chart" uri="{C3380CC4-5D6E-409C-BE32-E72D297353CC}">
              <c16:uniqueId val="{00000000-37B3-421C-B2C8-4D6DB9C69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4987</c:v>
                </c:pt>
                <c:pt idx="5">
                  <c:v>4015</c:v>
                </c:pt>
                <c:pt idx="8">
                  <c:v>3787</c:v>
                </c:pt>
                <c:pt idx="11">
                  <c:v>4461</c:v>
                </c:pt>
                <c:pt idx="14">
                  <c:v>4871</c:v>
                </c:pt>
              </c:numCache>
            </c:numRef>
          </c:val>
          <c:extLst xmlns:c16r2="http://schemas.microsoft.com/office/drawing/2015/06/chart">
            <c:ext xmlns:c16="http://schemas.microsoft.com/office/drawing/2014/chart" uri="{C3380CC4-5D6E-409C-BE32-E72D297353CC}">
              <c16:uniqueId val="{00000001-37B3-421C-B2C8-4D6DB9C69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13839</c:v>
                </c:pt>
                <c:pt idx="5">
                  <c:v>12769</c:v>
                </c:pt>
                <c:pt idx="8">
                  <c:v>14867</c:v>
                </c:pt>
                <c:pt idx="11">
                  <c:v>17349</c:v>
                </c:pt>
                <c:pt idx="14">
                  <c:v>20405</c:v>
                </c:pt>
              </c:numCache>
            </c:numRef>
          </c:val>
          <c:extLst xmlns:c16r2="http://schemas.microsoft.com/office/drawing/2015/06/chart">
            <c:ext xmlns:c16="http://schemas.microsoft.com/office/drawing/2014/chart" uri="{C3380CC4-5D6E-409C-BE32-E72D297353CC}">
              <c16:uniqueId val="{00000002-37B3-421C-B2C8-4D6DB9C69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B3-421C-B2C8-4D6DB9C69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B3-421C-B2C8-4D6DB9C69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2</c:v>
                </c:pt>
                <c:pt idx="6">
                  <c:v>0</c:v>
                </c:pt>
                <c:pt idx="9">
                  <c:v>1</c:v>
                </c:pt>
                <c:pt idx="12">
                  <c:v>0</c:v>
                </c:pt>
              </c:numCache>
            </c:numRef>
          </c:val>
          <c:extLst xmlns:c16r2="http://schemas.microsoft.com/office/drawing/2015/06/chart">
            <c:ext xmlns:c16="http://schemas.microsoft.com/office/drawing/2014/chart" uri="{C3380CC4-5D6E-409C-BE32-E72D297353CC}">
              <c16:uniqueId val="{00000005-37B3-421C-B2C8-4D6DB9C69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13107</c:v>
                </c:pt>
                <c:pt idx="3">
                  <c:v>12483</c:v>
                </c:pt>
                <c:pt idx="6">
                  <c:v>12143</c:v>
                </c:pt>
                <c:pt idx="9">
                  <c:v>11976</c:v>
                </c:pt>
                <c:pt idx="12">
                  <c:v>12031</c:v>
                </c:pt>
              </c:numCache>
            </c:numRef>
          </c:val>
          <c:extLst xmlns:c16r2="http://schemas.microsoft.com/office/drawing/2015/06/chart">
            <c:ext xmlns:c16="http://schemas.microsoft.com/office/drawing/2014/chart" uri="{C3380CC4-5D6E-409C-BE32-E72D297353CC}">
              <c16:uniqueId val="{00000006-37B3-421C-B2C8-4D6DB9C69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129</c:v>
                </c:pt>
                <c:pt idx="12">
                  <c:v>125</c:v>
                </c:pt>
              </c:numCache>
            </c:numRef>
          </c:val>
          <c:extLst xmlns:c16r2="http://schemas.microsoft.com/office/drawing/2015/06/chart">
            <c:ext xmlns:c16="http://schemas.microsoft.com/office/drawing/2014/chart" uri="{C3380CC4-5D6E-409C-BE32-E72D297353CC}">
              <c16:uniqueId val="{00000007-37B3-421C-B2C8-4D6DB9C69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19557</c:v>
                </c:pt>
                <c:pt idx="3">
                  <c:v>15391</c:v>
                </c:pt>
                <c:pt idx="6">
                  <c:v>13691</c:v>
                </c:pt>
                <c:pt idx="9">
                  <c:v>11104</c:v>
                </c:pt>
                <c:pt idx="12">
                  <c:v>14630</c:v>
                </c:pt>
              </c:numCache>
            </c:numRef>
          </c:val>
          <c:extLst xmlns:c16r2="http://schemas.microsoft.com/office/drawing/2015/06/chart">
            <c:ext xmlns:c16="http://schemas.microsoft.com/office/drawing/2014/chart" uri="{C3380CC4-5D6E-409C-BE32-E72D297353CC}">
              <c16:uniqueId val="{00000008-37B3-421C-B2C8-4D6DB9C69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1643</c:v>
                </c:pt>
                <c:pt idx="3">
                  <c:v>1448</c:v>
                </c:pt>
                <c:pt idx="6">
                  <c:v>1441</c:v>
                </c:pt>
                <c:pt idx="9">
                  <c:v>1744</c:v>
                </c:pt>
                <c:pt idx="12">
                  <c:v>1727</c:v>
                </c:pt>
              </c:numCache>
            </c:numRef>
          </c:val>
          <c:extLst xmlns:c16r2="http://schemas.microsoft.com/office/drawing/2015/06/chart">
            <c:ext xmlns:c16="http://schemas.microsoft.com/office/drawing/2014/chart" uri="{C3380CC4-5D6E-409C-BE32-E72D297353CC}">
              <c16:uniqueId val="{00000009-37B3-421C-B2C8-4D6DB9C69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31719</c:v>
                </c:pt>
                <c:pt idx="3">
                  <c:v>33922</c:v>
                </c:pt>
                <c:pt idx="6">
                  <c:v>34050</c:v>
                </c:pt>
                <c:pt idx="9">
                  <c:v>33582</c:v>
                </c:pt>
                <c:pt idx="12">
                  <c:v>34104</c:v>
                </c:pt>
              </c:numCache>
            </c:numRef>
          </c:val>
          <c:extLst xmlns:c16r2="http://schemas.microsoft.com/office/drawing/2015/06/chart">
            <c:ext xmlns:c16="http://schemas.microsoft.com/office/drawing/2014/chart" uri="{C3380CC4-5D6E-409C-BE32-E72D297353CC}">
              <c16:uniqueId val="{0000000A-37B3-421C-B2C8-4D6DB9C698CB}"/>
            </c:ext>
          </c:extLst>
        </c:ser>
        <c:dLbls>
          <c:showLegendKey val="0"/>
          <c:showVal val="0"/>
          <c:showCatName val="0"/>
          <c:showSerName val="0"/>
          <c:showPercent val="0"/>
          <c:showBubbleSize val="0"/>
        </c:dLbls>
        <c:gapWidth val="100"/>
        <c:overlap val="100"/>
        <c:axId val="160327168"/>
        <c:axId val="16032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7B3-421C-B2C8-4D6DB9C698CB}"/>
            </c:ext>
          </c:extLst>
        </c:ser>
        <c:dLbls>
          <c:showLegendKey val="0"/>
          <c:showVal val="0"/>
          <c:showCatName val="0"/>
          <c:showSerName val="0"/>
          <c:showPercent val="0"/>
          <c:showBubbleSize val="0"/>
        </c:dLbls>
        <c:marker val="1"/>
        <c:smooth val="0"/>
        <c:axId val="160327168"/>
        <c:axId val="160329088"/>
      </c:lineChart>
      <c:catAx>
        <c:axId val="1603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329088"/>
        <c:crosses val="autoZero"/>
        <c:auto val="1"/>
        <c:lblAlgn val="ctr"/>
        <c:lblOffset val="100"/>
        <c:tickLblSkip val="1"/>
        <c:tickMarkSkip val="1"/>
        <c:noMultiLvlLbl val="0"/>
      </c:catAx>
      <c:valAx>
        <c:axId val="16032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2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8428</c:v>
                </c:pt>
                <c:pt idx="1">
                  <c:v>9762</c:v>
                </c:pt>
                <c:pt idx="2">
                  <c:v>11804</c:v>
                </c:pt>
              </c:numCache>
            </c:numRef>
          </c:val>
          <c:extLst xmlns:c16r2="http://schemas.microsoft.com/office/drawing/2015/06/chart">
            <c:ext xmlns:c16="http://schemas.microsoft.com/office/drawing/2014/chart" uri="{C3380CC4-5D6E-409C-BE32-E72D297353CC}">
              <c16:uniqueId val="{00000000-90CD-4555-919F-F4DFD058CC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1644</c:v>
                </c:pt>
                <c:pt idx="1">
                  <c:v>1663</c:v>
                </c:pt>
                <c:pt idx="2">
                  <c:v>1669</c:v>
                </c:pt>
              </c:numCache>
            </c:numRef>
          </c:val>
          <c:extLst xmlns:c16r2="http://schemas.microsoft.com/office/drawing/2015/06/chart">
            <c:ext xmlns:c16="http://schemas.microsoft.com/office/drawing/2014/chart" uri="{C3380CC4-5D6E-409C-BE32-E72D297353CC}">
              <c16:uniqueId val="{00000001-90CD-4555-919F-F4DFD058CC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6229</c:v>
                </c:pt>
                <c:pt idx="1">
                  <c:v>7247</c:v>
                </c:pt>
                <c:pt idx="2">
                  <c:v>8064</c:v>
                </c:pt>
              </c:numCache>
            </c:numRef>
          </c:val>
          <c:extLst xmlns:c16r2="http://schemas.microsoft.com/office/drawing/2015/06/chart">
            <c:ext xmlns:c16="http://schemas.microsoft.com/office/drawing/2014/chart" uri="{C3380CC4-5D6E-409C-BE32-E72D297353CC}">
              <c16:uniqueId val="{00000002-90CD-4555-919F-F4DFD058CC50}"/>
            </c:ext>
          </c:extLst>
        </c:ser>
        <c:dLbls>
          <c:showLegendKey val="0"/>
          <c:showVal val="0"/>
          <c:showCatName val="0"/>
          <c:showSerName val="0"/>
          <c:showPercent val="0"/>
          <c:showBubbleSize val="0"/>
        </c:dLbls>
        <c:gapWidth val="120"/>
        <c:overlap val="100"/>
        <c:axId val="160181632"/>
        <c:axId val="160183424"/>
      </c:barChart>
      <c:catAx>
        <c:axId val="16018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0183424"/>
        <c:crosses val="autoZero"/>
        <c:auto val="1"/>
        <c:lblAlgn val="ctr"/>
        <c:lblOffset val="100"/>
        <c:tickLblSkip val="1"/>
        <c:tickMarkSkip val="1"/>
        <c:noMultiLvlLbl val="0"/>
      </c:catAx>
      <c:valAx>
        <c:axId val="16018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18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{9388BAF3-3B5A-4058-BD85-1B1D74B3123F}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81-443F-BC51-C32F7A9419D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{E1C0A25B-7564-4AA9-A060-532F329D7342}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81-443F-BC51-C32F7A9419D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{935EF0DD-B549-4327-850E-C246B5559D72}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81-443F-BC51-C32F7A9419D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{A7DEC1F4-3AA1-4765-BE5C-D811DB570C32}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81-443F-BC51-C32F7A9419D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{9F5D8674-3756-46D9-9F78-01065A49FBAB}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81-443F-BC51-C32F7A9419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{4DEEEFF4-C031-4F18-8693-712CDE6914D7}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81-443F-BC51-C32F7A9419D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{B23867AC-2245-4477-8207-4228E6ECB147}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81-443F-BC51-C32F7A9419D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{5071CE08-85F1-4904-AE18-985C8D4758FE}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81-443F-BC51-C32F7A9419D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{F3956E3E-1281-4211-ADB8-1F3E7C3E21C5}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81-443F-BC51-C32F7A9419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50.2</c:v>
                </c:pt>
                <c:pt idx="24">
                  <c:v>59.8</c:v>
                </c:pt>
                <c:pt idx="32">
                  <c:v>61.6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181-443F-BC51-C32F7A9419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{EF4A5336-0AFC-4796-8B16-C92B7818A6F7}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81-443F-BC51-C32F7A9419D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{25936F5D-0629-4FD2-9FE7-63ADCEEA30F7}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81-443F-BC51-C32F7A9419D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{E9B87638-DEE1-42E4-8076-EF0AA567854B}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81-443F-BC51-C32F7A9419D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{BC458047-B1AD-4DC7-9D5E-30F720D06A4B}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81-443F-BC51-C32F7A9419D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{ADB77948-CE14-4ED2-9FC1-BF783179BF92}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81-443F-BC51-C32F7A9419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{50BBD872-8AA3-4912-B56F-E03B585BE89E}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81-443F-BC51-C32F7A9419D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{227B3F96-1BD8-413D-8F16-7D3B268BFEE0}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81-443F-BC51-C32F7A9419D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{AA61CA8E-6980-4020-9F20-3C6AF4F7A286}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81-443F-BC51-C32F7A9419D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{FF981E4F-7C31-4B5A-85A5-3061520DAE91}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81-443F-BC51-C32F7A9419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xmlns:c16r2="http://schemas.microsoft.com/office/drawing/2015/06/chart">
            <c:ext xmlns:c16="http://schemas.microsoft.com/office/drawing/2014/chart" uri="{C3380CC4-5D6E-409C-BE32-E72D297353CC}">
              <c16:uniqueId val="{00000013-E181-443F-BC51-C32F7A9419D9}"/>
            </c:ext>
          </c:extLst>
        </c:ser>
        <c:dLbls>
          <c:showLegendKey val="0"/>
          <c:showVal val="1"/>
          <c:showCatName val="0"/>
          <c:showSerName val="0"/>
          <c:showPercent val="0"/>
          <c:showBubbleSize val="0"/>
        </c:dLbls>
        <c:axId val="160980352"/>
        <c:axId val="160986624"/>
      </c:scatterChart>
      <c:valAx>
        <c:axId val="160980352"/>
        <c:scaling>
          <c:orientation val="minMax"/>
          <c:max val="60.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986624"/>
        <c:crosses val="autoZero"/>
        <c:crossBetween val="midCat"/>
      </c:valAx>
      <c:valAx>
        <c:axId val="160986624"/>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980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{0A246E73-033F-4C40-BFCF-637D96601922}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DA1-4A0A-BCEC-AC8F39D7C6C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{876FE1DD-0006-4E86-9916-EAC06E0659EC}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A1-4A0A-BCEC-AC8F39D7C6C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{95475649-D9C8-42F2-8B25-79B45281DCF4}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A1-4A0A-BCEC-AC8F39D7C6C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{74C8F358-EADA-4F6F-85F6-FFF2CE61ED34}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A1-4A0A-BCEC-AC8F39D7C6C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{885E6136-23F2-4A23-9C19-8CBF05436D7B}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A1-4A0A-BCEC-AC8F39D7C6C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{754295A0-56E4-487F-A396-543831AFE6CF}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DA1-4A0A-BCEC-AC8F39D7C6C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{351C7BBE-9202-4D6A-A2DB-B5B1D69C6174}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DA1-4A0A-BCEC-AC8F39D7C6C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{BAF3B52B-D868-43B0-8263-BBDEB5B9468D}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DA1-4A0A-BCEC-AC8F39D7C6C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{95B714B4-1C7E-43E7-917C-E64239B1C40C}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DA1-4A0A-BCEC-AC8F39D7C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3.8</c:v>
                </c:pt>
                <c:pt idx="16">
                  <c:v>2.5</c:v>
                </c:pt>
                <c:pt idx="24">
                  <c:v>0.8</c:v>
                </c:pt>
                <c:pt idx="32">
                  <c:v>0</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DA1-4A0A-BCEC-AC8F39D7C6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{D9AFD1F0-30B2-4BBC-AB00-5AFDF12C7A0F}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DA1-4A0A-BCEC-AC8F39D7C6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{0F73EE89-8718-4E57-8E66-92E4F4D0B2D2}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A1-4A0A-BCEC-AC8F39D7C6C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{B9437B2E-179F-4747-AB15-EB352B57710D}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A1-4A0A-BCEC-AC8F39D7C6C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{39550CDF-0B61-45A4-B438-4CFC82093D29}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A1-4A0A-BCEC-AC8F39D7C6C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{B41A4DCD-5DE8-4103-995B-AA4BA3D97DF6}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A1-4A0A-BCEC-AC8F39D7C6C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{E9C312ED-CE20-4104-9F4A-4F285EAAE878}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DA1-4A0A-BCEC-AC8F39D7C6C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{6C06C611-FAEC-4351-92D9-C88AB3EBAD01}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DA1-4A0A-BCEC-AC8F39D7C6C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{53D4D147-A358-4DD4-B165-DE99387DE1E5}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DA1-4A0A-BCEC-AC8F39D7C6C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{40CE6848-7458-4B4B-BEEE-2B907DB15B68}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DA1-4A0A-BCEC-AC8F39D7C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xmlns:c16r2="http://schemas.microsoft.com/office/drawing/2015/06/chart">
            <c:ext xmlns:c16="http://schemas.microsoft.com/office/drawing/2014/chart" uri="{C3380CC4-5D6E-409C-BE32-E72D297353CC}">
              <c16:uniqueId val="{00000013-CDA1-4A0A-BCEC-AC8F39D7C6C6}"/>
            </c:ext>
          </c:extLst>
        </c:ser>
        <c:dLbls>
          <c:showLegendKey val="0"/>
          <c:showVal val="1"/>
          <c:showCatName val="0"/>
          <c:showSerName val="0"/>
          <c:showPercent val="0"/>
          <c:showBubbleSize val="0"/>
        </c:dLbls>
        <c:axId val="160025600"/>
        <c:axId val="162083968"/>
      </c:scatterChart>
      <c:valAx>
        <c:axId val="160025600"/>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083968"/>
        <c:crosses val="autoZero"/>
        <c:crossBetween val="midCat"/>
      </c:valAx>
      <c:valAx>
        <c:axId val="162083968"/>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025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年度は実質公債費比率の分子がマイナスの数値となっている。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これは、合併特例債など交付税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算入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率の高い、有利な地方債を優先して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、実質公債費比率の算出上、算入公債費等が元利償還金等を上回ったことによるものである。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このような取組の結果、実質公債費比率は、平成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と低下傾向にある。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年度以降、合併特例債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の活用が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できなくな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将来の実質公債費比率の上昇が見込まれることから、これを見据えた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計画的な財政運営に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努めていく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の分子は過去５年間低下傾向にある。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合併特例債など交付税参入率の高い、有利な地方債を優先して活用していることに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る基準財政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需要額算入見込額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、及び財政調整基金等の積立を行ってきたことによる充当可能基金の増加によるものである。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合併特例債が発行できなくなる平成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年度以降は、交付税算入率が低い地方債の借入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や基金の取崩を行う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状況も見込まれるため、健全な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状態を維持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できるよう努めたい。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堅調な景気回復による地方税の増加や、過去に借入を行った大規模事業に係る地方債の償還が進んだことに伴う公債費の減少などで生じた決算剰余金について、財政調整基金及び公共施設整備基金に積み立てを行っているため、基金全体として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それぞれの基金残高の推移を把握していることから、今後も計画的な管理・活用による持続可能な財政運営と必要な市民サービスの提供に努めたい。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については、公共施設の整備に要する経費の財源として活用する。また、まちづくり振興基金の使途については、市民の連帯の強化及び地域振興を図るソフト事業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等に基づく公共施設の整備・維持管理、統廃合等の推進を見据え、決算剰余金の一部を積み立てたことにより増加している。また、まちづくり振興基金については、市民の連帯の強化及び地域振興を図るソフト事業の財源に充てるため、毎年度２億円程度を取り崩しているため、減少傾向となっている。前述の二つの基金以外の特定目的基金については、運用利子の増加に伴う積み立て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総合管理計画等に基づき、毎年度の予算編成を通じて、公共施設の適正配置を推進していくための財源の一つとして活用し、持続可能な行財政運営に繋げていく。また、まちづくり振興基金の使途については、市民の連帯の強化及び地域振興を図るソフト事業の財源に充てるため、今後も毎年度２億円程度を取り崩し、対象事業の財源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増加している要因としては、堅調な景気回復による地方税の増加や、過去に借入を行った大規模事業に係る地方債の償還が進んだことに伴う公債費の減少などにより、決算剰余金に伴う積み立てが増加している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水準を適正なものに保ちつつ、持続可能な行財政運営の維持や必要な市民サービスの提供に努めていくためには、将来の財政需要に備え、当該基金を適切に管理・活用していく必要がある。今後についても、中長期的な視点に立ち、当該基金の計画的な管理・活用に努め、持続可能な財政運営と必要な市民サービスの提供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基金の運用利子の増加に伴う積み立てにより、微増となっている。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今後、地方債の償還費の増加が想定されているため、計画的に活用し、財源対策に努めたい。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合併団体である当市においては、合併時に旧市町の保有していた公共施設等をそのまま引き継いだことから、同種、同機能の施設を多数保有している背景がある。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指標については、前年度から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61.6</a:t>
          </a:r>
          <a:r>
            <a:rPr kumimoji="1" lang="ja-JP" altLang="en-US" sz="1100">
              <a:latin typeface="ＭＳ Ｐゴシック" panose="020B0600070205080204" pitchFamily="50" charset="-128"/>
              <a:ea typeface="ＭＳ Ｐゴシック" panose="020B0600070205080204" pitchFamily="50" charset="-128"/>
            </a:rPr>
            <a:t>％となり、全国平均及び埼玉県平均と比べ、上回る結果となった。今後も当市における当該指標は上昇（悪化）することが予想されるため、公共施設等の統廃合や除売却などを考慮しながら適正配置を進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74" name="直線コネクタ 73"/>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75"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76" name="直線コネクタ 75"/>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7"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8" name="直線コネクタ 77"/>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9"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0" name="フローチャート: 判断 79"/>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81" name="フローチャート: 判断 80"/>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82" name="フローチャート: 判断 81"/>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8" name="楕円 87"/>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89" name="有形固定資産減価償却率該当値テキスト"/>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90" name="楕円 89"/>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140879</xdr:rowOff>
    </xdr:to>
    <xdr:cxnSp macro="">
      <xdr:nvCxnSpPr>
        <xdr:cNvPr id="91" name="直線コネクタ 90"/>
        <xdr:cNvCxnSpPr/>
      </xdr:nvCxnSpPr>
      <xdr:spPr>
        <a:xfrm flipV="1">
          <a:off x="4051300" y="582893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92" name="楕円 91"/>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31</xdr:row>
      <xdr:rowOff>94071</xdr:rowOff>
    </xdr:to>
    <xdr:cxnSp macro="">
      <xdr:nvCxnSpPr>
        <xdr:cNvPr id="93" name="直線コネクタ 92"/>
        <xdr:cNvCxnSpPr/>
      </xdr:nvCxnSpPr>
      <xdr:spPr>
        <a:xfrm flipV="1">
          <a:off x="3289300" y="5884454"/>
          <a:ext cx="76200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94"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9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6"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135998</xdr:rowOff>
    </xdr:from>
    <xdr:ext cx="405111" cy="259045"/>
    <xdr:sp macro="" textlink="">
      <xdr:nvSpPr>
        <xdr:cNvPr id="97" name="n_2mainValue有形固定資産減価償却率"/>
        <xdr:cNvSpPr txBox="1"/>
      </xdr:nvSpPr>
      <xdr:spPr>
        <a:xfrm>
          <a:off x="3086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指標については、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年であり、全国平均及び埼玉県平均と比べ、下回る結果となった。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主な要因として、将来負担額から差し引く充当可能基金が他市に比べて大きいことが考えられる。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しかしながら、今後、新庁舎建設など大規模事業の実施による地方債の増加に伴い、将来負担額の増加が予想されるため、基金の状況も注視しながら、健全で持続可能な財政運営に努めたい。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7" name="テキスト ボックス 11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9" name="テキスト ボックス 11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1" name="テキスト ボックス 120"/>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3" name="テキスト ボックス 12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5" name="テキスト ボックス 12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27" name="直線コネクタ 126"/>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8"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9" name="直線コネクタ 128"/>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30"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31" name="直線コネクタ 130"/>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32"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3" name="フローチャート: 判断 132"/>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100542</xdr:rowOff>
    </xdr:from>
    <xdr:to>
      <xdr:col>76</xdr:col>
      <xdr:colOff>73025</xdr:colOff>
      <xdr:row>35</xdr:row>
      <xdr:rowOff>30692</xdr:rowOff>
    </xdr:to>
    <xdr:sp macro="" textlink="">
      <xdr:nvSpPr>
        <xdr:cNvPr id="139" name="楕円 138"/>
        <xdr:cNvSpPr/>
      </xdr:nvSpPr>
      <xdr:spPr>
        <a:xfrm>
          <a:off x="147447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15469</xdr:rowOff>
    </xdr:from>
    <xdr:ext cx="340478" cy="259045"/>
    <xdr:sp macro="" textlink="">
      <xdr:nvSpPr>
        <xdr:cNvPr id="140" name="債務償還可能年数該当値テキスト"/>
        <xdr:cNvSpPr txBox="1"/>
      </xdr:nvSpPr>
      <xdr:spPr>
        <a:xfrm>
          <a:off x="14846300" y="66162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0" name="楕円 69"/>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1"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2" name="楕円 71"/>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91440</xdr:rowOff>
    </xdr:to>
    <xdr:cxnSp macro="">
      <xdr:nvCxnSpPr>
        <xdr:cNvPr id="73" name="直線コネクタ 72"/>
        <xdr:cNvCxnSpPr/>
      </xdr:nvCxnSpPr>
      <xdr:spPr>
        <a:xfrm flipV="1">
          <a:off x="3797300" y="6400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4" name="楕円 73"/>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131445</xdr:rowOff>
    </xdr:to>
    <xdr:cxnSp macro="">
      <xdr:nvCxnSpPr>
        <xdr:cNvPr id="75" name="直線コネクタ 74"/>
        <xdr:cNvCxnSpPr/>
      </xdr:nvCxnSpPr>
      <xdr:spPr>
        <a:xfrm flipV="1">
          <a:off x="2908300" y="643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6"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7"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78" name="n_1main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79" name="n_2main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3" name="直線コネクタ 102"/>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4"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5" name="直線コネクタ 104"/>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6"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7" name="直線コネクタ 106"/>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8"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9" name="フローチャート: 判断 108"/>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10" name="フローチャート: 判断 109"/>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11" name="フローチャート: 判断 110"/>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81255</xdr:rowOff>
    </xdr:from>
    <xdr:to>
      <xdr:col>55</xdr:col>
      <xdr:colOff>50800</xdr:colOff>
      <xdr:row>39</xdr:row>
      <xdr:rowOff>11405</xdr:rowOff>
    </xdr:to>
    <xdr:sp macro="" textlink="">
      <xdr:nvSpPr>
        <xdr:cNvPr id="117" name="楕円 116"/>
        <xdr:cNvSpPr/>
      </xdr:nvSpPr>
      <xdr:spPr>
        <a:xfrm>
          <a:off x="104267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104132</xdr:rowOff>
    </xdr:from>
    <xdr:ext cx="534377" cy="259045"/>
    <xdr:sp macro="" textlink="">
      <xdr:nvSpPr>
        <xdr:cNvPr id="118" name="【道路】&#10;一人当たり延長該当値テキスト"/>
        <xdr:cNvSpPr txBox="1"/>
      </xdr:nvSpPr>
      <xdr:spPr>
        <a:xfrm>
          <a:off x="10515600" y="6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82664</xdr:rowOff>
    </xdr:from>
    <xdr:to>
      <xdr:col>50</xdr:col>
      <xdr:colOff>165100</xdr:colOff>
      <xdr:row>39</xdr:row>
      <xdr:rowOff>12814</xdr:rowOff>
    </xdr:to>
    <xdr:sp macro="" textlink="">
      <xdr:nvSpPr>
        <xdr:cNvPr id="119" name="楕円 118"/>
        <xdr:cNvSpPr/>
      </xdr:nvSpPr>
      <xdr:spPr>
        <a:xfrm>
          <a:off x="958850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132055</xdr:rowOff>
    </xdr:from>
    <xdr:to>
      <xdr:col>55</xdr:col>
      <xdr:colOff>0</xdr:colOff>
      <xdr:row>38</xdr:row>
      <xdr:rowOff>133464</xdr:rowOff>
    </xdr:to>
    <xdr:cxnSp macro="">
      <xdr:nvCxnSpPr>
        <xdr:cNvPr id="120" name="直線コネクタ 119"/>
        <xdr:cNvCxnSpPr/>
      </xdr:nvCxnSpPr>
      <xdr:spPr>
        <a:xfrm flipV="1">
          <a:off x="9639300" y="6647155"/>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84265</xdr:rowOff>
    </xdr:from>
    <xdr:to>
      <xdr:col>46</xdr:col>
      <xdr:colOff>38100</xdr:colOff>
      <xdr:row>39</xdr:row>
      <xdr:rowOff>14415</xdr:rowOff>
    </xdr:to>
    <xdr:sp macro="" textlink="">
      <xdr:nvSpPr>
        <xdr:cNvPr id="121" name="楕円 120"/>
        <xdr:cNvSpPr/>
      </xdr:nvSpPr>
      <xdr:spPr>
        <a:xfrm>
          <a:off x="8699500" y="65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133464</xdr:rowOff>
    </xdr:from>
    <xdr:to>
      <xdr:col>50</xdr:col>
      <xdr:colOff>114300</xdr:colOff>
      <xdr:row>38</xdr:row>
      <xdr:rowOff>135065</xdr:rowOff>
    </xdr:to>
    <xdr:cxnSp macro="">
      <xdr:nvCxnSpPr>
        <xdr:cNvPr id="122" name="直線コネクタ 121"/>
        <xdr:cNvCxnSpPr/>
      </xdr:nvCxnSpPr>
      <xdr:spPr>
        <a:xfrm flipV="1">
          <a:off x="8750300" y="664856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23"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129176</xdr:rowOff>
    </xdr:from>
    <xdr:ext cx="469744" cy="259045"/>
    <xdr:sp macro="" textlink="">
      <xdr:nvSpPr>
        <xdr:cNvPr id="124" name="n_2aveValue【道路】&#10;一人当たり延長"/>
        <xdr:cNvSpPr txBox="1"/>
      </xdr:nvSpPr>
      <xdr:spPr>
        <a:xfrm>
          <a:off x="8515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29341</xdr:rowOff>
    </xdr:from>
    <xdr:ext cx="534377" cy="259045"/>
    <xdr:sp macro="" textlink="">
      <xdr:nvSpPr>
        <xdr:cNvPr id="125" name="n_1mainValue【道路】&#10;一人当たり延長"/>
        <xdr:cNvSpPr txBox="1"/>
      </xdr:nvSpPr>
      <xdr:spPr>
        <a:xfrm>
          <a:off x="93594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30942</xdr:rowOff>
    </xdr:from>
    <xdr:ext cx="534377" cy="259045"/>
    <xdr:sp macro="" textlink="">
      <xdr:nvSpPr>
        <xdr:cNvPr id="126" name="n_2mainValue【道路】&#10;一人当たり延長"/>
        <xdr:cNvSpPr txBox="1"/>
      </xdr:nvSpPr>
      <xdr:spPr>
        <a:xfrm>
          <a:off x="8483111" y="63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51" name="直線コネクタ 150"/>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52"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53" name="直線コネクタ 152"/>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54"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55" name="直線コネクタ 154"/>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8" name="フローチャート: 判断 15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9" name="フローチャート: 判断 158"/>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65" name="楕円 164"/>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66" name="【橋りょう・トンネ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67" name="楕円 166"/>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99060</xdr:rowOff>
    </xdr:to>
    <xdr:cxnSp macro="">
      <xdr:nvCxnSpPr>
        <xdr:cNvPr id="168" name="直線コネクタ 167"/>
        <xdr:cNvCxnSpPr/>
      </xdr:nvCxnSpPr>
      <xdr:spPr>
        <a:xfrm flipV="1">
          <a:off x="3797300" y="102069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69" name="楕円 168"/>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60</xdr:row>
      <xdr:rowOff>0</xdr:rowOff>
    </xdr:to>
    <xdr:cxnSp macro="">
      <xdr:nvCxnSpPr>
        <xdr:cNvPr id="170" name="直線コネクタ 169"/>
        <xdr:cNvCxnSpPr/>
      </xdr:nvCxnSpPr>
      <xdr:spPr>
        <a:xfrm flipV="1">
          <a:off x="2908300" y="10214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71" name="n_1aveValue【橋りょう・トンネ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72"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173" name="n_1mainValue【橋りょう・トンネル】&#10;有形固定資産減価償却率"/>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4" name="n_2main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200" name="直線コネクタ 199"/>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201"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202" name="直線コネクタ 201"/>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203"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204" name="直線コネクタ 203"/>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205"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206" name="フローチャート: 判断 205"/>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207" name="フローチャート: 判断 206"/>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208" name="フローチャート: 判断 207"/>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35312</xdr:rowOff>
    </xdr:from>
    <xdr:to>
      <xdr:col>55</xdr:col>
      <xdr:colOff>50800</xdr:colOff>
      <xdr:row>64</xdr:row>
      <xdr:rowOff>136912</xdr:rowOff>
    </xdr:to>
    <xdr:sp macro="" textlink="">
      <xdr:nvSpPr>
        <xdr:cNvPr id="214" name="楕円 213"/>
        <xdr:cNvSpPr/>
      </xdr:nvSpPr>
      <xdr:spPr>
        <a:xfrm>
          <a:off x="10426700" y="110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121689</xdr:rowOff>
    </xdr:from>
    <xdr:ext cx="534377" cy="259045"/>
    <xdr:sp macro="" textlink="">
      <xdr:nvSpPr>
        <xdr:cNvPr id="215" name="【橋りょう・トンネル】&#10;一人当たり有形固定資産（償却資産）額該当値テキスト"/>
        <xdr:cNvSpPr txBox="1"/>
      </xdr:nvSpPr>
      <xdr:spPr>
        <a:xfrm>
          <a:off x="10515600" y="109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36215</xdr:rowOff>
    </xdr:from>
    <xdr:to>
      <xdr:col>50</xdr:col>
      <xdr:colOff>165100</xdr:colOff>
      <xdr:row>64</xdr:row>
      <xdr:rowOff>137815</xdr:rowOff>
    </xdr:to>
    <xdr:sp macro="" textlink="">
      <xdr:nvSpPr>
        <xdr:cNvPr id="216" name="楕円 215"/>
        <xdr:cNvSpPr/>
      </xdr:nvSpPr>
      <xdr:spPr>
        <a:xfrm>
          <a:off x="9588500" y="110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86112</xdr:rowOff>
    </xdr:from>
    <xdr:to>
      <xdr:col>55</xdr:col>
      <xdr:colOff>0</xdr:colOff>
      <xdr:row>64</xdr:row>
      <xdr:rowOff>87015</xdr:rowOff>
    </xdr:to>
    <xdr:cxnSp macro="">
      <xdr:nvCxnSpPr>
        <xdr:cNvPr id="217" name="直線コネクタ 216"/>
        <xdr:cNvCxnSpPr/>
      </xdr:nvCxnSpPr>
      <xdr:spPr>
        <a:xfrm flipV="1">
          <a:off x="9639300" y="11058912"/>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36330</xdr:rowOff>
    </xdr:from>
    <xdr:to>
      <xdr:col>46</xdr:col>
      <xdr:colOff>38100</xdr:colOff>
      <xdr:row>64</xdr:row>
      <xdr:rowOff>137930</xdr:rowOff>
    </xdr:to>
    <xdr:sp macro="" textlink="">
      <xdr:nvSpPr>
        <xdr:cNvPr id="218" name="楕円 217"/>
        <xdr:cNvSpPr/>
      </xdr:nvSpPr>
      <xdr:spPr>
        <a:xfrm>
          <a:off x="8699500" y="11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87015</xdr:rowOff>
    </xdr:from>
    <xdr:to>
      <xdr:col>50</xdr:col>
      <xdr:colOff>114300</xdr:colOff>
      <xdr:row>64</xdr:row>
      <xdr:rowOff>87130</xdr:rowOff>
    </xdr:to>
    <xdr:cxnSp macro="">
      <xdr:nvCxnSpPr>
        <xdr:cNvPr id="219" name="直線コネクタ 218"/>
        <xdr:cNvCxnSpPr/>
      </xdr:nvCxnSpPr>
      <xdr:spPr>
        <a:xfrm flipV="1">
          <a:off x="8750300" y="1105981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20"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21"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128942</xdr:rowOff>
    </xdr:from>
    <xdr:ext cx="534377" cy="259045"/>
    <xdr:sp macro="" textlink="">
      <xdr:nvSpPr>
        <xdr:cNvPr id="222" name="n_1mainValue【橋りょう・トンネル】&#10;一人当たり有形固定資産（償却資産）額"/>
        <xdr:cNvSpPr txBox="1"/>
      </xdr:nvSpPr>
      <xdr:spPr>
        <a:xfrm>
          <a:off x="9359411" y="111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129057</xdr:rowOff>
    </xdr:from>
    <xdr:ext cx="534377" cy="259045"/>
    <xdr:sp macro="" textlink="">
      <xdr:nvSpPr>
        <xdr:cNvPr id="223" name="n_2mainValue【橋りょう・トンネル】&#10;一人当たり有形固定資産（償却資産）額"/>
        <xdr:cNvSpPr txBox="1"/>
      </xdr:nvSpPr>
      <xdr:spPr>
        <a:xfrm>
          <a:off x="8483111" y="111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46" name="直線コネクタ 245"/>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49"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50" name="直線コネクタ 249"/>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51"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52" name="フローチャート: 判断 251"/>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53" name="フローチャート: 判断 252"/>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4" name="フローチャート: 判断 25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60" name="楕円 259"/>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61" name="【公営住宅】&#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85598</xdr:rowOff>
    </xdr:from>
    <xdr:to>
      <xdr:col>20</xdr:col>
      <xdr:colOff>38100</xdr:colOff>
      <xdr:row>84</xdr:row>
      <xdr:rowOff>15748</xdr:rowOff>
    </xdr:to>
    <xdr:sp macro="" textlink="">
      <xdr:nvSpPr>
        <xdr:cNvPr id="262" name="楕円 261"/>
        <xdr:cNvSpPr/>
      </xdr:nvSpPr>
      <xdr:spPr>
        <a:xfrm>
          <a:off x="3746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136398</xdr:rowOff>
    </xdr:to>
    <xdr:cxnSp macro="">
      <xdr:nvCxnSpPr>
        <xdr:cNvPr id="263" name="直線コネクタ 262"/>
        <xdr:cNvCxnSpPr/>
      </xdr:nvCxnSpPr>
      <xdr:spPr>
        <a:xfrm flipV="1">
          <a:off x="3797300" y="143256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64" name="楕円 263"/>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136398</xdr:rowOff>
    </xdr:from>
    <xdr:to>
      <xdr:col>19</xdr:col>
      <xdr:colOff>177800</xdr:colOff>
      <xdr:row>84</xdr:row>
      <xdr:rowOff>15239</xdr:rowOff>
    </xdr:to>
    <xdr:cxnSp macro="">
      <xdr:nvCxnSpPr>
        <xdr:cNvPr id="265" name="直線コネクタ 264"/>
        <xdr:cNvCxnSpPr/>
      </xdr:nvCxnSpPr>
      <xdr:spPr>
        <a:xfrm flipV="1">
          <a:off x="2908300" y="14366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66"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6875</xdr:rowOff>
    </xdr:from>
    <xdr:ext cx="405111" cy="259045"/>
    <xdr:sp macro="" textlink="">
      <xdr:nvSpPr>
        <xdr:cNvPr id="268" name="n_1mainValue【公営住宅】&#10;有形固定資産減価償却率"/>
        <xdr:cNvSpPr txBox="1"/>
      </xdr:nvSpPr>
      <xdr:spPr>
        <a:xfrm>
          <a:off x="35820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69" name="n_2mainValue【公営住宅】&#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91" name="直線コネクタ 29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9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93" name="直線コネクタ 29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9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95" name="直線コネクタ 29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96"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97" name="フローチャート: 判断 29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98" name="フローチャート: 判断 29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99" name="フローチャート: 判断 29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62281</xdr:rowOff>
    </xdr:from>
    <xdr:to>
      <xdr:col>55</xdr:col>
      <xdr:colOff>50800</xdr:colOff>
      <xdr:row>85</xdr:row>
      <xdr:rowOff>163881</xdr:rowOff>
    </xdr:to>
    <xdr:sp macro="" textlink="">
      <xdr:nvSpPr>
        <xdr:cNvPr id="305" name="楕円 304"/>
        <xdr:cNvSpPr/>
      </xdr:nvSpPr>
      <xdr:spPr>
        <a:xfrm>
          <a:off x="104267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148658</xdr:rowOff>
    </xdr:from>
    <xdr:ext cx="469744" cy="259045"/>
    <xdr:sp macro="" textlink="">
      <xdr:nvSpPr>
        <xdr:cNvPr id="306" name="【公営住宅】&#10;一人当たり面積該当値テキスト"/>
        <xdr:cNvSpPr txBox="1"/>
      </xdr:nvSpPr>
      <xdr:spPr>
        <a:xfrm>
          <a:off x="10515600" y="1455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62281</xdr:rowOff>
    </xdr:from>
    <xdr:to>
      <xdr:col>50</xdr:col>
      <xdr:colOff>165100</xdr:colOff>
      <xdr:row>85</xdr:row>
      <xdr:rowOff>163881</xdr:rowOff>
    </xdr:to>
    <xdr:sp macro="" textlink="">
      <xdr:nvSpPr>
        <xdr:cNvPr id="307" name="楕円 306"/>
        <xdr:cNvSpPr/>
      </xdr:nvSpPr>
      <xdr:spPr>
        <a:xfrm>
          <a:off x="9588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113081</xdr:rowOff>
    </xdr:from>
    <xdr:to>
      <xdr:col>55</xdr:col>
      <xdr:colOff>0</xdr:colOff>
      <xdr:row>85</xdr:row>
      <xdr:rowOff>113081</xdr:rowOff>
    </xdr:to>
    <xdr:cxnSp macro="">
      <xdr:nvCxnSpPr>
        <xdr:cNvPr id="308" name="直線コネクタ 307"/>
        <xdr:cNvCxnSpPr/>
      </xdr:nvCxnSpPr>
      <xdr:spPr>
        <a:xfrm>
          <a:off x="9639300" y="14686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09" name="楕円 308"/>
        <xdr:cNvSpPr/>
      </xdr:nvSpPr>
      <xdr:spPr>
        <a:xfrm>
          <a:off x="8699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113081</xdr:rowOff>
    </xdr:to>
    <xdr:cxnSp macro="">
      <xdr:nvCxnSpPr>
        <xdr:cNvPr id="310" name="直線コネクタ 309"/>
        <xdr:cNvCxnSpPr/>
      </xdr:nvCxnSpPr>
      <xdr:spPr>
        <a:xfrm>
          <a:off x="8750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311"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312"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155008</xdr:rowOff>
    </xdr:from>
    <xdr:ext cx="469744" cy="259045"/>
    <xdr:sp macro="" textlink="">
      <xdr:nvSpPr>
        <xdr:cNvPr id="313" name="n_1mainValue【公営住宅】&#10;一人当たり面積"/>
        <xdr:cNvSpPr txBox="1"/>
      </xdr:nvSpPr>
      <xdr:spPr>
        <a:xfrm>
          <a:off x="93917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14" name="n_2mainValue【公営住宅】&#10;一人当たり面積"/>
        <xdr:cNvSpPr txBox="1"/>
      </xdr:nvSpPr>
      <xdr:spPr>
        <a:xfrm>
          <a:off x="8515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55" name="直線コネクタ 354"/>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56"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57" name="直線コネクタ 356"/>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58"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59" name="直線コネクタ 358"/>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360"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61" name="フローチャート: 判断 360"/>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62" name="フローチャート: 判断 361"/>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63" name="フローチャート: 判断 362"/>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369" name="楕円 368"/>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370" name="【認定こども園・幼稚園・保育所】&#10;有形固定資産減価償却率該当値テキスト"/>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371" name="楕円 370"/>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39</xdr:row>
      <xdr:rowOff>163830</xdr:rowOff>
    </xdr:to>
    <xdr:cxnSp macro="">
      <xdr:nvCxnSpPr>
        <xdr:cNvPr id="372" name="直線コネクタ 371"/>
        <xdr:cNvCxnSpPr/>
      </xdr:nvCxnSpPr>
      <xdr:spPr>
        <a:xfrm flipV="1">
          <a:off x="15481300" y="68218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373" name="楕円 372"/>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163830</xdr:rowOff>
    </xdr:to>
    <xdr:cxnSp macro="">
      <xdr:nvCxnSpPr>
        <xdr:cNvPr id="374" name="直線コネクタ 373"/>
        <xdr:cNvCxnSpPr/>
      </xdr:nvCxnSpPr>
      <xdr:spPr>
        <a:xfrm>
          <a:off x="14592300" y="67494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75"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7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377" name="n_1mainValue【認定こども園・幼稚園・保育所】&#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378" name="n_2mainValue【認定こども園・幼稚園・保育所】&#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9" name="テキスト ボックス 38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03" name="直線コネクタ 402"/>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04"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05" name="直線コネクタ 404"/>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06"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07" name="直線コネクタ 406"/>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08"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09" name="フローチャート: 判断 408"/>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10" name="フローチャート: 判断 409"/>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11" name="フローチャート: 判断 41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127000</xdr:rowOff>
    </xdr:from>
    <xdr:to>
      <xdr:col>116</xdr:col>
      <xdr:colOff>114300</xdr:colOff>
      <xdr:row>37</xdr:row>
      <xdr:rowOff>57150</xdr:rowOff>
    </xdr:to>
    <xdr:sp macro="" textlink="">
      <xdr:nvSpPr>
        <xdr:cNvPr id="417" name="楕円 416"/>
        <xdr:cNvSpPr/>
      </xdr:nvSpPr>
      <xdr:spPr>
        <a:xfrm>
          <a:off x="22110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149877</xdr:rowOff>
    </xdr:from>
    <xdr:ext cx="469744" cy="259045"/>
    <xdr:sp macro="" textlink="">
      <xdr:nvSpPr>
        <xdr:cNvPr id="418" name="【認定こども園・幼稚園・保育所】&#10;一人当たり面積該当値テキスト"/>
        <xdr:cNvSpPr txBox="1"/>
      </xdr:nvSpPr>
      <xdr:spPr>
        <a:xfrm>
          <a:off x="22199600"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63500</xdr:rowOff>
    </xdr:from>
    <xdr:to>
      <xdr:col>112</xdr:col>
      <xdr:colOff>38100</xdr:colOff>
      <xdr:row>36</xdr:row>
      <xdr:rowOff>165100</xdr:rowOff>
    </xdr:to>
    <xdr:sp macro="" textlink="">
      <xdr:nvSpPr>
        <xdr:cNvPr id="419" name="楕円 418"/>
        <xdr:cNvSpPr/>
      </xdr:nvSpPr>
      <xdr:spPr>
        <a:xfrm>
          <a:off x="2127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37</xdr:row>
      <xdr:rowOff>6350</xdr:rowOff>
    </xdr:to>
    <xdr:cxnSp macro="">
      <xdr:nvCxnSpPr>
        <xdr:cNvPr id="420" name="直線コネクタ 419"/>
        <xdr:cNvCxnSpPr/>
      </xdr:nvCxnSpPr>
      <xdr:spPr>
        <a:xfrm>
          <a:off x="21323300" y="628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421" name="楕円 420"/>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114300</xdr:rowOff>
    </xdr:to>
    <xdr:cxnSp macro="">
      <xdr:nvCxnSpPr>
        <xdr:cNvPr id="422" name="直線コネクタ 421"/>
        <xdr:cNvCxnSpPr/>
      </xdr:nvCxnSpPr>
      <xdr:spPr>
        <a:xfrm>
          <a:off x="204343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149877</xdr:rowOff>
    </xdr:from>
    <xdr:ext cx="469744" cy="259045"/>
    <xdr:sp macro="" textlink="">
      <xdr:nvSpPr>
        <xdr:cNvPr id="423" name="n_1ave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24"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10177</xdr:rowOff>
    </xdr:from>
    <xdr:ext cx="469744" cy="259045"/>
    <xdr:sp macro="" textlink="">
      <xdr:nvSpPr>
        <xdr:cNvPr id="425" name="n_1mainValue【認定こども園・幼稚園・保育所】&#10;一人当たり面積"/>
        <xdr:cNvSpPr txBox="1"/>
      </xdr:nvSpPr>
      <xdr:spPr>
        <a:xfrm>
          <a:off x="21075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426"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53" name="直線コネクタ 452"/>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54"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55" name="直線コネクタ 454"/>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56"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57" name="直線コネクタ 456"/>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58"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59" name="フローチャート: 判断 458"/>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60" name="フローチャート: 判断 459"/>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61" name="フローチャート: 判断 460"/>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37374</xdr:rowOff>
    </xdr:from>
    <xdr:to>
      <xdr:col>85</xdr:col>
      <xdr:colOff>177800</xdr:colOff>
      <xdr:row>58</xdr:row>
      <xdr:rowOff>138974</xdr:rowOff>
    </xdr:to>
    <xdr:sp macro="" textlink="">
      <xdr:nvSpPr>
        <xdr:cNvPr id="467" name="楕円 466"/>
        <xdr:cNvSpPr/>
      </xdr:nvSpPr>
      <xdr:spPr>
        <a:xfrm>
          <a:off x="162687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60251</xdr:rowOff>
    </xdr:from>
    <xdr:ext cx="405111" cy="259045"/>
    <xdr:sp macro="" textlink="">
      <xdr:nvSpPr>
        <xdr:cNvPr id="468" name="【学校施設】&#10;有形固定資産減価償却率該当値テキスト"/>
        <xdr:cNvSpPr txBox="1"/>
      </xdr:nvSpPr>
      <xdr:spPr>
        <a:xfrm>
          <a:off x="16357600"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469" name="楕円 468"/>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88174</xdr:rowOff>
    </xdr:from>
    <xdr:to>
      <xdr:col>85</xdr:col>
      <xdr:colOff>127000</xdr:colOff>
      <xdr:row>58</xdr:row>
      <xdr:rowOff>133894</xdr:rowOff>
    </xdr:to>
    <xdr:cxnSp macro="">
      <xdr:nvCxnSpPr>
        <xdr:cNvPr id="470" name="直線コネクタ 469"/>
        <xdr:cNvCxnSpPr/>
      </xdr:nvCxnSpPr>
      <xdr:spPr>
        <a:xfrm flipV="1">
          <a:off x="15481300" y="100322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138612</xdr:rowOff>
    </xdr:from>
    <xdr:to>
      <xdr:col>76</xdr:col>
      <xdr:colOff>165100</xdr:colOff>
      <xdr:row>59</xdr:row>
      <xdr:rowOff>68762</xdr:rowOff>
    </xdr:to>
    <xdr:sp macro="" textlink="">
      <xdr:nvSpPr>
        <xdr:cNvPr id="471" name="楕円 470"/>
        <xdr:cNvSpPr/>
      </xdr:nvSpPr>
      <xdr:spPr>
        <a:xfrm>
          <a:off x="14541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59</xdr:row>
      <xdr:rowOff>17962</xdr:rowOff>
    </xdr:to>
    <xdr:cxnSp macro="">
      <xdr:nvCxnSpPr>
        <xdr:cNvPr id="472" name="直線コネクタ 471"/>
        <xdr:cNvCxnSpPr/>
      </xdr:nvCxnSpPr>
      <xdr:spPr>
        <a:xfrm flipV="1">
          <a:off x="14592300" y="100779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473" name="n_1aveValue【学校施設】&#10;有形固定資産減価償却率"/>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74"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475"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59889</xdr:rowOff>
    </xdr:from>
    <xdr:ext cx="405111" cy="259045"/>
    <xdr:sp macro="" textlink="">
      <xdr:nvSpPr>
        <xdr:cNvPr id="476" name="n_2mainValue【学校施設】&#10;有形固定資産減価償却率"/>
        <xdr:cNvSpPr txBox="1"/>
      </xdr:nvSpPr>
      <xdr:spPr>
        <a:xfrm>
          <a:off x="14389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99" name="直線コネクタ 498"/>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00"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01" name="直線コネクタ 500"/>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02"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03" name="直線コネクタ 502"/>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504" name="【学校施設】&#10;一人当たり面積平均値テキスト"/>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05" name="フローチャート: 判断 504"/>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06" name="フローチャート: 判断 505"/>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07" name="フローチャート: 判断 506"/>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105563</xdr:rowOff>
    </xdr:from>
    <xdr:to>
      <xdr:col>116</xdr:col>
      <xdr:colOff>114300</xdr:colOff>
      <xdr:row>63</xdr:row>
      <xdr:rowOff>35713</xdr:rowOff>
    </xdr:to>
    <xdr:sp macro="" textlink="">
      <xdr:nvSpPr>
        <xdr:cNvPr id="513" name="楕円 512"/>
        <xdr:cNvSpPr/>
      </xdr:nvSpPr>
      <xdr:spPr>
        <a:xfrm>
          <a:off x="221107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83990</xdr:rowOff>
    </xdr:from>
    <xdr:ext cx="469744" cy="259045"/>
    <xdr:sp macro="" textlink="">
      <xdr:nvSpPr>
        <xdr:cNvPr id="514" name="【学校施設】&#10;一人当たり面積該当値テキスト"/>
        <xdr:cNvSpPr txBox="1"/>
      </xdr:nvSpPr>
      <xdr:spPr>
        <a:xfrm>
          <a:off x="22199600" y="107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70815</xdr:rowOff>
    </xdr:from>
    <xdr:to>
      <xdr:col>112</xdr:col>
      <xdr:colOff>38100</xdr:colOff>
      <xdr:row>63</xdr:row>
      <xdr:rowOff>965</xdr:rowOff>
    </xdr:to>
    <xdr:sp macro="" textlink="">
      <xdr:nvSpPr>
        <xdr:cNvPr id="515" name="楕円 514"/>
        <xdr:cNvSpPr/>
      </xdr:nvSpPr>
      <xdr:spPr>
        <a:xfrm>
          <a:off x="21272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121615</xdr:rowOff>
    </xdr:from>
    <xdr:to>
      <xdr:col>116</xdr:col>
      <xdr:colOff>63500</xdr:colOff>
      <xdr:row>62</xdr:row>
      <xdr:rowOff>156363</xdr:rowOff>
    </xdr:to>
    <xdr:cxnSp macro="">
      <xdr:nvCxnSpPr>
        <xdr:cNvPr id="516" name="直線コネクタ 515"/>
        <xdr:cNvCxnSpPr/>
      </xdr:nvCxnSpPr>
      <xdr:spPr>
        <a:xfrm>
          <a:off x="21323300" y="10751515"/>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67158</xdr:rowOff>
    </xdr:from>
    <xdr:to>
      <xdr:col>107</xdr:col>
      <xdr:colOff>101600</xdr:colOff>
      <xdr:row>62</xdr:row>
      <xdr:rowOff>168758</xdr:rowOff>
    </xdr:to>
    <xdr:sp macro="" textlink="">
      <xdr:nvSpPr>
        <xdr:cNvPr id="517" name="楕円 516"/>
        <xdr:cNvSpPr/>
      </xdr:nvSpPr>
      <xdr:spPr>
        <a:xfrm>
          <a:off x="20383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117958</xdr:rowOff>
    </xdr:from>
    <xdr:to>
      <xdr:col>111</xdr:col>
      <xdr:colOff>177800</xdr:colOff>
      <xdr:row>62</xdr:row>
      <xdr:rowOff>121615</xdr:rowOff>
    </xdr:to>
    <xdr:cxnSp macro="">
      <xdr:nvCxnSpPr>
        <xdr:cNvPr id="518" name="直線コネクタ 517"/>
        <xdr:cNvCxnSpPr/>
      </xdr:nvCxnSpPr>
      <xdr:spPr>
        <a:xfrm>
          <a:off x="20434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26636</xdr:rowOff>
    </xdr:from>
    <xdr:ext cx="469744" cy="259045"/>
    <xdr:sp macro="" textlink="">
      <xdr:nvSpPr>
        <xdr:cNvPr id="519"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520"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163542</xdr:rowOff>
    </xdr:from>
    <xdr:ext cx="469744" cy="259045"/>
    <xdr:sp macro="" textlink="">
      <xdr:nvSpPr>
        <xdr:cNvPr id="521" name="n_1mainValue【学校施設】&#10;一人当たり面積"/>
        <xdr:cNvSpPr txBox="1"/>
      </xdr:nvSpPr>
      <xdr:spPr>
        <a:xfrm>
          <a:off x="210757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159885</xdr:rowOff>
    </xdr:from>
    <xdr:ext cx="469744" cy="259045"/>
    <xdr:sp macro="" textlink="">
      <xdr:nvSpPr>
        <xdr:cNvPr id="522" name="n_2mainValue【学校施設】&#10;一人当たり面積"/>
        <xdr:cNvSpPr txBox="1"/>
      </xdr:nvSpPr>
      <xdr:spPr>
        <a:xfrm>
          <a:off x="20199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9" name="テキスト ボックス 5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1" name="テキスト ボックス 5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9" name="テキスト ボックス 5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22861</xdr:rowOff>
    </xdr:to>
    <xdr:cxnSp macro="">
      <xdr:nvCxnSpPr>
        <xdr:cNvPr id="563" name="直線コネクタ 562"/>
        <xdr:cNvCxnSpPr/>
      </xdr:nvCxnSpPr>
      <xdr:spPr>
        <a:xfrm flipV="1">
          <a:off x="16318864" y="171450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26688</xdr:rowOff>
    </xdr:from>
    <xdr:ext cx="405111" cy="259045"/>
    <xdr:sp macro="" textlink="">
      <xdr:nvSpPr>
        <xdr:cNvPr id="564" name="【公民館】&#10;有形固定資産減価償却率最小値テキスト"/>
        <xdr:cNvSpPr txBox="1"/>
      </xdr:nvSpPr>
      <xdr:spPr>
        <a:xfrm>
          <a:off x="16357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22861</xdr:rowOff>
    </xdr:from>
    <xdr:to>
      <xdr:col>86</xdr:col>
      <xdr:colOff>25400</xdr:colOff>
      <xdr:row>107</xdr:row>
      <xdr:rowOff>22861</xdr:rowOff>
    </xdr:to>
    <xdr:cxnSp macro="">
      <xdr:nvCxnSpPr>
        <xdr:cNvPr id="565" name="直線コネクタ 564"/>
        <xdr:cNvCxnSpPr/>
      </xdr:nvCxnSpPr>
      <xdr:spPr>
        <a:xfrm>
          <a:off x="16230600" y="18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114952</xdr:rowOff>
    </xdr:from>
    <xdr:ext cx="405111" cy="259045"/>
    <xdr:sp macro="" textlink="">
      <xdr:nvSpPr>
        <xdr:cNvPr id="568" name="【公民館】&#10;有形固定資産減価償却率平均値テキスト"/>
        <xdr:cNvSpPr txBox="1"/>
      </xdr:nvSpPr>
      <xdr:spPr>
        <a:xfrm>
          <a:off x="16357600" y="1777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92075</xdr:rowOff>
    </xdr:from>
    <xdr:to>
      <xdr:col>85</xdr:col>
      <xdr:colOff>177800</xdr:colOff>
      <xdr:row>105</xdr:row>
      <xdr:rowOff>22225</xdr:rowOff>
    </xdr:to>
    <xdr:sp macro="" textlink="">
      <xdr:nvSpPr>
        <xdr:cNvPr id="569" name="フローチャート: 判断 568"/>
        <xdr:cNvSpPr/>
      </xdr:nvSpPr>
      <xdr:spPr>
        <a:xfrm>
          <a:off x="162687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114936</xdr:rowOff>
    </xdr:from>
    <xdr:to>
      <xdr:col>81</xdr:col>
      <xdr:colOff>101600</xdr:colOff>
      <xdr:row>105</xdr:row>
      <xdr:rowOff>45086</xdr:rowOff>
    </xdr:to>
    <xdr:sp macro="" textlink="">
      <xdr:nvSpPr>
        <xdr:cNvPr id="570" name="フローチャート: 判断 569"/>
        <xdr:cNvSpPr/>
      </xdr:nvSpPr>
      <xdr:spPr>
        <a:xfrm>
          <a:off x="15430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571" name="フローチャート: 判断 570"/>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143511</xdr:rowOff>
    </xdr:from>
    <xdr:to>
      <xdr:col>85</xdr:col>
      <xdr:colOff>177800</xdr:colOff>
      <xdr:row>107</xdr:row>
      <xdr:rowOff>73661</xdr:rowOff>
    </xdr:to>
    <xdr:sp macro="" textlink="">
      <xdr:nvSpPr>
        <xdr:cNvPr id="577" name="楕円 576"/>
        <xdr:cNvSpPr/>
      </xdr:nvSpPr>
      <xdr:spPr>
        <a:xfrm>
          <a:off x="16268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58438</xdr:rowOff>
    </xdr:from>
    <xdr:ext cx="405111" cy="259045"/>
    <xdr:sp macro="" textlink="">
      <xdr:nvSpPr>
        <xdr:cNvPr id="578" name="【公民館】&#10;有形固定資産減価償却率該当値テキスト"/>
        <xdr:cNvSpPr txBox="1"/>
      </xdr:nvSpPr>
      <xdr:spPr>
        <a:xfrm>
          <a:off x="16357600" y="1823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168275</xdr:rowOff>
    </xdr:from>
    <xdr:to>
      <xdr:col>81</xdr:col>
      <xdr:colOff>101600</xdr:colOff>
      <xdr:row>107</xdr:row>
      <xdr:rowOff>98425</xdr:rowOff>
    </xdr:to>
    <xdr:sp macro="" textlink="">
      <xdr:nvSpPr>
        <xdr:cNvPr id="579" name="楕円 578"/>
        <xdr:cNvSpPr/>
      </xdr:nvSpPr>
      <xdr:spPr>
        <a:xfrm>
          <a:off x="1543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22861</xdr:rowOff>
    </xdr:from>
    <xdr:to>
      <xdr:col>85</xdr:col>
      <xdr:colOff>127000</xdr:colOff>
      <xdr:row>107</xdr:row>
      <xdr:rowOff>47625</xdr:rowOff>
    </xdr:to>
    <xdr:cxnSp macro="">
      <xdr:nvCxnSpPr>
        <xdr:cNvPr id="580" name="直線コネクタ 579"/>
        <xdr:cNvCxnSpPr/>
      </xdr:nvCxnSpPr>
      <xdr:spPr>
        <a:xfrm flipV="1">
          <a:off x="15481300" y="183680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581" name="楕円 580"/>
        <xdr:cNvSpPr/>
      </xdr:nvSpPr>
      <xdr:spPr>
        <a:xfrm>
          <a:off x="1454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47625</xdr:rowOff>
    </xdr:from>
    <xdr:to>
      <xdr:col>81</xdr:col>
      <xdr:colOff>50800</xdr:colOff>
      <xdr:row>107</xdr:row>
      <xdr:rowOff>83820</xdr:rowOff>
    </xdr:to>
    <xdr:cxnSp macro="">
      <xdr:nvCxnSpPr>
        <xdr:cNvPr id="582" name="直線コネクタ 581"/>
        <xdr:cNvCxnSpPr/>
      </xdr:nvCxnSpPr>
      <xdr:spPr>
        <a:xfrm flipV="1">
          <a:off x="14592300" y="18392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61613</xdr:rowOff>
    </xdr:from>
    <xdr:ext cx="405111" cy="259045"/>
    <xdr:sp macro="" textlink="">
      <xdr:nvSpPr>
        <xdr:cNvPr id="583" name="n_1aveValue【公民館】&#10;有形固定資産減価償却率"/>
        <xdr:cNvSpPr txBox="1"/>
      </xdr:nvSpPr>
      <xdr:spPr>
        <a:xfrm>
          <a:off x="152660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584"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89552</xdr:rowOff>
    </xdr:from>
    <xdr:ext cx="405111" cy="259045"/>
    <xdr:sp macro="" textlink="">
      <xdr:nvSpPr>
        <xdr:cNvPr id="585" name="n_1mainValue【公民館】&#10;有形固定資産減価償却率"/>
        <xdr:cNvSpPr txBox="1"/>
      </xdr:nvSpPr>
      <xdr:spPr>
        <a:xfrm>
          <a:off x="152660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125747</xdr:rowOff>
    </xdr:from>
    <xdr:ext cx="405111" cy="259045"/>
    <xdr:sp macro="" textlink="">
      <xdr:nvSpPr>
        <xdr:cNvPr id="586" name="n_2mainValue【公民館】&#10;有形固定資産減価償却率"/>
        <xdr:cNvSpPr txBox="1"/>
      </xdr:nvSpPr>
      <xdr:spPr>
        <a:xfrm>
          <a:off x="14389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08" name="直線コネクタ 607"/>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0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0" name="直線コネクタ 60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11"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12" name="直線コネクタ 611"/>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13"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14" name="フローチャート: 判断 613"/>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15" name="フローチャート: 判断 614"/>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16" name="フローチャート: 判断 61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254</xdr:rowOff>
    </xdr:from>
    <xdr:to>
      <xdr:col>116</xdr:col>
      <xdr:colOff>114300</xdr:colOff>
      <xdr:row>103</xdr:row>
      <xdr:rowOff>101854</xdr:rowOff>
    </xdr:to>
    <xdr:sp macro="" textlink="">
      <xdr:nvSpPr>
        <xdr:cNvPr id="622" name="楕円 621"/>
        <xdr:cNvSpPr/>
      </xdr:nvSpPr>
      <xdr:spPr>
        <a:xfrm>
          <a:off x="221107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23131</xdr:rowOff>
    </xdr:from>
    <xdr:ext cx="469744" cy="259045"/>
    <xdr:sp macro="" textlink="">
      <xdr:nvSpPr>
        <xdr:cNvPr id="623" name="【公民館】&#10;一人当たり面積該当値テキスト"/>
        <xdr:cNvSpPr txBox="1"/>
      </xdr:nvSpPr>
      <xdr:spPr>
        <a:xfrm>
          <a:off x="22199600" y="175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153415</xdr:rowOff>
    </xdr:from>
    <xdr:to>
      <xdr:col>112</xdr:col>
      <xdr:colOff>38100</xdr:colOff>
      <xdr:row>103</xdr:row>
      <xdr:rowOff>83565</xdr:rowOff>
    </xdr:to>
    <xdr:sp macro="" textlink="">
      <xdr:nvSpPr>
        <xdr:cNvPr id="624" name="楕円 623"/>
        <xdr:cNvSpPr/>
      </xdr:nvSpPr>
      <xdr:spPr>
        <a:xfrm>
          <a:off x="21272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32765</xdr:rowOff>
    </xdr:from>
    <xdr:to>
      <xdr:col>116</xdr:col>
      <xdr:colOff>63500</xdr:colOff>
      <xdr:row>103</xdr:row>
      <xdr:rowOff>51054</xdr:rowOff>
    </xdr:to>
    <xdr:cxnSp macro="">
      <xdr:nvCxnSpPr>
        <xdr:cNvPr id="625" name="直線コネクタ 624"/>
        <xdr:cNvCxnSpPr/>
      </xdr:nvCxnSpPr>
      <xdr:spPr>
        <a:xfrm>
          <a:off x="21323300" y="176921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157987</xdr:rowOff>
    </xdr:from>
    <xdr:to>
      <xdr:col>107</xdr:col>
      <xdr:colOff>101600</xdr:colOff>
      <xdr:row>103</xdr:row>
      <xdr:rowOff>88137</xdr:rowOff>
    </xdr:to>
    <xdr:sp macro="" textlink="">
      <xdr:nvSpPr>
        <xdr:cNvPr id="626" name="楕円 625"/>
        <xdr:cNvSpPr/>
      </xdr:nvSpPr>
      <xdr:spPr>
        <a:xfrm>
          <a:off x="20383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32765</xdr:rowOff>
    </xdr:from>
    <xdr:to>
      <xdr:col>111</xdr:col>
      <xdr:colOff>177800</xdr:colOff>
      <xdr:row>103</xdr:row>
      <xdr:rowOff>37337</xdr:rowOff>
    </xdr:to>
    <xdr:cxnSp macro="">
      <xdr:nvCxnSpPr>
        <xdr:cNvPr id="627" name="直線コネクタ 626"/>
        <xdr:cNvCxnSpPr/>
      </xdr:nvCxnSpPr>
      <xdr:spPr>
        <a:xfrm flipV="1">
          <a:off x="20434300" y="1769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628"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29"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100092</xdr:rowOff>
    </xdr:from>
    <xdr:ext cx="469744" cy="259045"/>
    <xdr:sp macro="" textlink="">
      <xdr:nvSpPr>
        <xdr:cNvPr id="630" name="n_1mainValue【公民館】&#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104664</xdr:rowOff>
    </xdr:from>
    <xdr:ext cx="469744" cy="259045"/>
    <xdr:sp macro="" textlink="">
      <xdr:nvSpPr>
        <xdr:cNvPr id="631" name="n_2mainValue【公民館】&#10;一人当たり面積"/>
        <xdr:cNvSpPr txBox="1"/>
      </xdr:nvSpPr>
      <xdr:spPr>
        <a:xfrm>
          <a:off x="20199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有形固定資産減価償却率は全ての項目で増加している状況である。その中でも、道路（</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％）は有形固定資産減価償却率が高い水準にあり、類似団体内平均値も上回っている状況であるため、老朽化対策の必要性が高い施設であると考えられる。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また、公民館については、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内平均値を大きく下回っており、これは、当市の公民館施設が比較的新しいものと解することができるが、当市は他団体と比べると公民館数が多いため、老朽化が進んだ公民館もあるので、計画的な更新を行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各施設について、今後当市の人口は減少していく中で、更新や統廃合の対応を考慮しながら適正配置を進めたい。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8" name="楕円 67"/>
        <xdr:cNvSpPr/>
      </xdr:nvSpPr>
      <xdr:spPr>
        <a:xfrm>
          <a:off x="4584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55135</xdr:rowOff>
    </xdr:from>
    <xdr:ext cx="405111" cy="259045"/>
    <xdr:sp macro="" textlink="">
      <xdr:nvSpPr>
        <xdr:cNvPr id="69" name="【図書館】&#10;有形固定資産減価償却率該当値テキスト"/>
        <xdr:cNvSpPr txBox="1"/>
      </xdr:nvSpPr>
      <xdr:spPr>
        <a:xfrm>
          <a:off x="4673600" y="622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84836</xdr:rowOff>
    </xdr:from>
    <xdr:to>
      <xdr:col>20</xdr:col>
      <xdr:colOff>38100</xdr:colOff>
      <xdr:row>38</xdr:row>
      <xdr:rowOff>14986</xdr:rowOff>
    </xdr:to>
    <xdr:sp macro="" textlink="">
      <xdr:nvSpPr>
        <xdr:cNvPr id="70" name="楕円 69"/>
        <xdr:cNvSpPr/>
      </xdr:nvSpPr>
      <xdr:spPr>
        <a:xfrm>
          <a:off x="3746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83058</xdr:rowOff>
    </xdr:from>
    <xdr:to>
      <xdr:col>24</xdr:col>
      <xdr:colOff>63500</xdr:colOff>
      <xdr:row>37</xdr:row>
      <xdr:rowOff>135636</xdr:rowOff>
    </xdr:to>
    <xdr:cxnSp macro="">
      <xdr:nvCxnSpPr>
        <xdr:cNvPr id="71" name="直線コネクタ 70"/>
        <xdr:cNvCxnSpPr/>
      </xdr:nvCxnSpPr>
      <xdr:spPr>
        <a:xfrm flipV="1">
          <a:off x="3797300" y="64267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137414</xdr:rowOff>
    </xdr:from>
    <xdr:to>
      <xdr:col>15</xdr:col>
      <xdr:colOff>101600</xdr:colOff>
      <xdr:row>38</xdr:row>
      <xdr:rowOff>67564</xdr:rowOff>
    </xdr:to>
    <xdr:sp macro="" textlink="">
      <xdr:nvSpPr>
        <xdr:cNvPr id="72" name="楕円 71"/>
        <xdr:cNvSpPr/>
      </xdr:nvSpPr>
      <xdr:spPr>
        <a:xfrm>
          <a:off x="2857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135636</xdr:rowOff>
    </xdr:from>
    <xdr:to>
      <xdr:col>19</xdr:col>
      <xdr:colOff>177800</xdr:colOff>
      <xdr:row>38</xdr:row>
      <xdr:rowOff>16764</xdr:rowOff>
    </xdr:to>
    <xdr:cxnSp macro="">
      <xdr:nvCxnSpPr>
        <xdr:cNvPr id="73" name="直線コネクタ 72"/>
        <xdr:cNvCxnSpPr/>
      </xdr:nvCxnSpPr>
      <xdr:spPr>
        <a:xfrm flipV="1">
          <a:off x="2908300" y="647928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4"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170705</xdr:rowOff>
    </xdr:from>
    <xdr:ext cx="405111" cy="259045"/>
    <xdr:sp macro="" textlink="">
      <xdr:nvSpPr>
        <xdr:cNvPr id="75" name="n_2aveValue【図書館】&#10;有形固定資産減価償却率"/>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31513</xdr:rowOff>
    </xdr:from>
    <xdr:ext cx="405111" cy="259045"/>
    <xdr:sp macro="" textlink="">
      <xdr:nvSpPr>
        <xdr:cNvPr id="76" name="n_1mainValue【図書館】&#10;有形固定資産減価償却率"/>
        <xdr:cNvSpPr txBox="1"/>
      </xdr:nvSpPr>
      <xdr:spPr>
        <a:xfrm>
          <a:off x="35820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84091</xdr:rowOff>
    </xdr:from>
    <xdr:ext cx="405111" cy="259045"/>
    <xdr:sp macro="" textlink="">
      <xdr:nvSpPr>
        <xdr:cNvPr id="77" name="n_2mainValue【図書館】&#10;有形固定資産減価償却率"/>
        <xdr:cNvSpPr txBox="1"/>
      </xdr:nvSpPr>
      <xdr:spPr>
        <a:xfrm>
          <a:off x="2705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2" name="直線コネクタ 101"/>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3"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4" name="直線コネクタ 103"/>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7"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8" name="フローチャート: 判断 107"/>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0" name="フローチャート: 判断 109"/>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16" name="楕円 115"/>
        <xdr:cNvSpPr/>
      </xdr:nvSpPr>
      <xdr:spPr>
        <a:xfrm>
          <a:off x="10426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80027</xdr:rowOff>
    </xdr:from>
    <xdr:ext cx="469744" cy="259045"/>
    <xdr:sp macro="" textlink="">
      <xdr:nvSpPr>
        <xdr:cNvPr id="117" name="【図書館】&#10;一人当たり面積該当値テキスト"/>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18" name="楕円 117"/>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19" name="直線コネクタ 118"/>
        <xdr:cNvCxnSpPr/>
      </xdr:nvCxnSpPr>
      <xdr:spPr>
        <a:xfrm>
          <a:off x="9639300" y="718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20" name="楕円 119"/>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21" name="直線コネクタ 120"/>
        <xdr:cNvCxnSpPr/>
      </xdr:nvCxnSpPr>
      <xdr:spPr>
        <a:xfrm>
          <a:off x="8750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22"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3"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24"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25"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9" name="直線コネクタ 148"/>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50"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51" name="直線コネクタ 150"/>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52"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53" name="直線コネクタ 152"/>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54"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5" name="フローチャート: 判断 154"/>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6" name="フローチャート: 判断 155"/>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63" name="楕円 162"/>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36847</xdr:rowOff>
    </xdr:from>
    <xdr:ext cx="405111" cy="259045"/>
    <xdr:sp macro="" textlink="">
      <xdr:nvSpPr>
        <xdr:cNvPr id="164" name="【体育館・プール】&#10;有形固定資産減価償却率該当値テキスト"/>
        <xdr:cNvSpPr txBox="1"/>
      </xdr:nvSpPr>
      <xdr:spPr>
        <a:xfrm>
          <a:off x="4673600"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61595</xdr:rowOff>
    </xdr:from>
    <xdr:to>
      <xdr:col>20</xdr:col>
      <xdr:colOff>38100</xdr:colOff>
      <xdr:row>57</xdr:row>
      <xdr:rowOff>163195</xdr:rowOff>
    </xdr:to>
    <xdr:sp macro="" textlink="">
      <xdr:nvSpPr>
        <xdr:cNvPr id="165" name="楕円 164"/>
        <xdr:cNvSpPr/>
      </xdr:nvSpPr>
      <xdr:spPr>
        <a:xfrm>
          <a:off x="3746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64770</xdr:rowOff>
    </xdr:from>
    <xdr:to>
      <xdr:col>24</xdr:col>
      <xdr:colOff>63500</xdr:colOff>
      <xdr:row>57</xdr:row>
      <xdr:rowOff>112395</xdr:rowOff>
    </xdr:to>
    <xdr:cxnSp macro="">
      <xdr:nvCxnSpPr>
        <xdr:cNvPr id="166" name="直線コネクタ 165"/>
        <xdr:cNvCxnSpPr/>
      </xdr:nvCxnSpPr>
      <xdr:spPr>
        <a:xfrm flipV="1">
          <a:off x="3797300" y="98374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67" name="楕円 166"/>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112395</xdr:rowOff>
    </xdr:from>
    <xdr:to>
      <xdr:col>19</xdr:col>
      <xdr:colOff>177800</xdr:colOff>
      <xdr:row>57</xdr:row>
      <xdr:rowOff>154305</xdr:rowOff>
    </xdr:to>
    <xdr:cxnSp macro="">
      <xdr:nvCxnSpPr>
        <xdr:cNvPr id="168" name="直線コネクタ 167"/>
        <xdr:cNvCxnSpPr/>
      </xdr:nvCxnSpPr>
      <xdr:spPr>
        <a:xfrm flipV="1">
          <a:off x="2908300" y="9885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9"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28592</xdr:rowOff>
    </xdr:from>
    <xdr:ext cx="405111" cy="259045"/>
    <xdr:sp macro="" textlink="">
      <xdr:nvSpPr>
        <xdr:cNvPr id="170"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8272</xdr:rowOff>
    </xdr:from>
    <xdr:ext cx="405111" cy="259045"/>
    <xdr:sp macro="" textlink="">
      <xdr:nvSpPr>
        <xdr:cNvPr id="171" name="n_1mainValue【体育館・プール】&#10;有形固定資産減価償却率"/>
        <xdr:cNvSpPr txBox="1"/>
      </xdr:nvSpPr>
      <xdr:spPr>
        <a:xfrm>
          <a:off x="3582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72" name="n_2mainValue【体育館・プール】&#10;有形固定資産減価償却率"/>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96" name="直線コネクタ 195"/>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97"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8" name="直線コネクタ 197"/>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9"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200" name="直線コネクタ 199"/>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201"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02" name="フローチャート: 判断 201"/>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203" name="フローチャート: 判断 202"/>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4" name="フローチャート: 判断 203"/>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10" name="楕円 209"/>
        <xdr:cNvSpPr/>
      </xdr:nvSpPr>
      <xdr:spPr>
        <a:xfrm>
          <a:off x="10426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167657</xdr:rowOff>
    </xdr:from>
    <xdr:ext cx="469744" cy="259045"/>
    <xdr:sp macro="" textlink="">
      <xdr:nvSpPr>
        <xdr:cNvPr id="211" name="【体育館・プール】&#10;一人当たり面積該当値テキスト"/>
        <xdr:cNvSpPr txBox="1"/>
      </xdr:nvSpPr>
      <xdr:spPr>
        <a:xfrm>
          <a:off x="105156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12" name="楕円 211"/>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68580</xdr:rowOff>
    </xdr:to>
    <xdr:cxnSp macro="">
      <xdr:nvCxnSpPr>
        <xdr:cNvPr id="213" name="直線コネクタ 212"/>
        <xdr:cNvCxnSpPr/>
      </xdr:nvCxnSpPr>
      <xdr:spPr>
        <a:xfrm>
          <a:off x="9639300" y="1035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25400</xdr:rowOff>
    </xdr:from>
    <xdr:to>
      <xdr:col>46</xdr:col>
      <xdr:colOff>38100</xdr:colOff>
      <xdr:row>60</xdr:row>
      <xdr:rowOff>127000</xdr:rowOff>
    </xdr:to>
    <xdr:sp macro="" textlink="">
      <xdr:nvSpPr>
        <xdr:cNvPr id="214" name="楕円 213"/>
        <xdr:cNvSpPr/>
      </xdr:nvSpPr>
      <xdr:spPr>
        <a:xfrm>
          <a:off x="869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76200</xdr:rowOff>
    </xdr:to>
    <xdr:cxnSp macro="">
      <xdr:nvCxnSpPr>
        <xdr:cNvPr id="215" name="直線コネクタ 214"/>
        <xdr:cNvCxnSpPr/>
      </xdr:nvCxnSpPr>
      <xdr:spPr>
        <a:xfrm flipV="1">
          <a:off x="8750300" y="1035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16"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17" name="n_2aveValue【体育館・プール】&#10;一人当たり面積"/>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110507</xdr:rowOff>
    </xdr:from>
    <xdr:ext cx="469744" cy="259045"/>
    <xdr:sp macro="" textlink="">
      <xdr:nvSpPr>
        <xdr:cNvPr id="218" name="n_1mainValue【体育館・プール】&#10;一人当たり面積"/>
        <xdr:cNvSpPr txBox="1"/>
      </xdr:nvSpPr>
      <xdr:spPr>
        <a:xfrm>
          <a:off x="9391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143527</xdr:rowOff>
    </xdr:from>
    <xdr:ext cx="469744" cy="259045"/>
    <xdr:sp macro="" textlink="">
      <xdr:nvSpPr>
        <xdr:cNvPr id="219" name="n_2mainValue【体育館・プール】&#10;一人当たり面積"/>
        <xdr:cNvSpPr txBox="1"/>
      </xdr:nvSpPr>
      <xdr:spPr>
        <a:xfrm>
          <a:off x="8515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44" name="直線コネクタ 243"/>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45"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46" name="直線コネクタ 245"/>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47"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48" name="直線コネクタ 247"/>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49"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0" name="フローチャート: 判断 249"/>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1" name="フローチャート: 判断 250"/>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52" name="フローチャート: 判断 251"/>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58" name="楕円 257"/>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143527</xdr:rowOff>
    </xdr:from>
    <xdr:ext cx="405111" cy="259045"/>
    <xdr:sp macro="" textlink="">
      <xdr:nvSpPr>
        <xdr:cNvPr id="259" name="【福祉施設】&#10;有形固定資産減価償却率該当値テキスト"/>
        <xdr:cNvSpPr txBox="1"/>
      </xdr:nvSpPr>
      <xdr:spPr>
        <a:xfrm>
          <a:off x="4673600"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60" name="楕円 259"/>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26670</xdr:rowOff>
    </xdr:to>
    <xdr:cxnSp macro="">
      <xdr:nvCxnSpPr>
        <xdr:cNvPr id="261" name="直線コネクタ 260"/>
        <xdr:cNvCxnSpPr/>
      </xdr:nvCxnSpPr>
      <xdr:spPr>
        <a:xfrm flipV="1">
          <a:off x="3797300" y="14230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62" name="楕円 261"/>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64770</xdr:rowOff>
    </xdr:to>
    <xdr:cxnSp macro="">
      <xdr:nvCxnSpPr>
        <xdr:cNvPr id="263" name="直線コネクタ 262"/>
        <xdr:cNvCxnSpPr/>
      </xdr:nvCxnSpPr>
      <xdr:spPr>
        <a:xfrm flipV="1">
          <a:off x="2908300" y="1425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64"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65" name="n_2aveValue【福祉施設】&#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266" name="n_1mainValue【福祉施設】&#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132097</xdr:rowOff>
    </xdr:from>
    <xdr:ext cx="405111" cy="259045"/>
    <xdr:sp macro="" textlink="">
      <xdr:nvSpPr>
        <xdr:cNvPr id="267" name="n_2mainValue【福祉施設】&#10;有形固定資産減価償却率"/>
        <xdr:cNvSpPr txBox="1"/>
      </xdr:nvSpPr>
      <xdr:spPr>
        <a:xfrm>
          <a:off x="2705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91" name="直線コネクタ 290"/>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92"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93" name="直線コネクタ 292"/>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4"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5" name="直線コネクタ 294"/>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96"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7" name="フローチャート: 判断 296"/>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98" name="フローチャート: 判断 297"/>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99" name="フローチャート: 判断 298"/>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86361</xdr:rowOff>
    </xdr:from>
    <xdr:to>
      <xdr:col>55</xdr:col>
      <xdr:colOff>50800</xdr:colOff>
      <xdr:row>86</xdr:row>
      <xdr:rowOff>16511</xdr:rowOff>
    </xdr:to>
    <xdr:sp macro="" textlink="">
      <xdr:nvSpPr>
        <xdr:cNvPr id="305" name="楕円 304"/>
        <xdr:cNvSpPr/>
      </xdr:nvSpPr>
      <xdr:spPr>
        <a:xfrm>
          <a:off x="10426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64788</xdr:rowOff>
    </xdr:from>
    <xdr:ext cx="469744" cy="259045"/>
    <xdr:sp macro="" textlink="">
      <xdr:nvSpPr>
        <xdr:cNvPr id="306" name="【福祉施設】&#10;一人当たり面積該当値テキスト"/>
        <xdr:cNvSpPr txBox="1"/>
      </xdr:nvSpPr>
      <xdr:spPr>
        <a:xfrm>
          <a:off x="10515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07" name="楕円 306"/>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137161</xdr:rowOff>
    </xdr:to>
    <xdr:cxnSp macro="">
      <xdr:nvCxnSpPr>
        <xdr:cNvPr id="308" name="直線コネクタ 307"/>
        <xdr:cNvCxnSpPr/>
      </xdr:nvCxnSpPr>
      <xdr:spPr>
        <a:xfrm>
          <a:off x="9639300" y="146913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09" name="楕円 308"/>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10" name="直線コネクタ 309"/>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311"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12"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13"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14"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38" name="直線コネクタ 337"/>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39"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40" name="直線コネクタ 339"/>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1"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42" name="直線コネクタ 34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43"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44" name="フローチャート: 判断 343"/>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45" name="フローチャート: 判断 344"/>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46" name="フローチャート: 判断 345"/>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40639</xdr:rowOff>
    </xdr:from>
    <xdr:to>
      <xdr:col>24</xdr:col>
      <xdr:colOff>114300</xdr:colOff>
      <xdr:row>102</xdr:row>
      <xdr:rowOff>142239</xdr:rowOff>
    </xdr:to>
    <xdr:sp macro="" textlink="">
      <xdr:nvSpPr>
        <xdr:cNvPr id="352" name="楕円 351"/>
        <xdr:cNvSpPr/>
      </xdr:nvSpPr>
      <xdr:spPr>
        <a:xfrm>
          <a:off x="4584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63516</xdr:rowOff>
    </xdr:from>
    <xdr:ext cx="405111" cy="259045"/>
    <xdr:sp macro="" textlink="">
      <xdr:nvSpPr>
        <xdr:cNvPr id="353" name="【市民会館】&#10;有形固定資産減価償却率該当値テキスト"/>
        <xdr:cNvSpPr txBox="1"/>
      </xdr:nvSpPr>
      <xdr:spPr>
        <a:xfrm>
          <a:off x="4673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78739</xdr:rowOff>
    </xdr:from>
    <xdr:to>
      <xdr:col>20</xdr:col>
      <xdr:colOff>38100</xdr:colOff>
      <xdr:row>103</xdr:row>
      <xdr:rowOff>8889</xdr:rowOff>
    </xdr:to>
    <xdr:sp macro="" textlink="">
      <xdr:nvSpPr>
        <xdr:cNvPr id="354" name="楕円 353"/>
        <xdr:cNvSpPr/>
      </xdr:nvSpPr>
      <xdr:spPr>
        <a:xfrm>
          <a:off x="3746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91439</xdr:rowOff>
    </xdr:from>
    <xdr:to>
      <xdr:col>24</xdr:col>
      <xdr:colOff>63500</xdr:colOff>
      <xdr:row>102</xdr:row>
      <xdr:rowOff>129539</xdr:rowOff>
    </xdr:to>
    <xdr:cxnSp macro="">
      <xdr:nvCxnSpPr>
        <xdr:cNvPr id="355" name="直線コネクタ 354"/>
        <xdr:cNvCxnSpPr/>
      </xdr:nvCxnSpPr>
      <xdr:spPr>
        <a:xfrm flipV="1">
          <a:off x="3797300" y="17579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356" name="楕円 355"/>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129539</xdr:rowOff>
    </xdr:from>
    <xdr:to>
      <xdr:col>19</xdr:col>
      <xdr:colOff>177800</xdr:colOff>
      <xdr:row>102</xdr:row>
      <xdr:rowOff>167639</xdr:rowOff>
    </xdr:to>
    <xdr:cxnSp macro="">
      <xdr:nvCxnSpPr>
        <xdr:cNvPr id="357" name="直線コネクタ 356"/>
        <xdr:cNvCxnSpPr/>
      </xdr:nvCxnSpPr>
      <xdr:spPr>
        <a:xfrm flipV="1">
          <a:off x="2908300" y="17617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100982</xdr:rowOff>
    </xdr:from>
    <xdr:ext cx="405111" cy="259045"/>
    <xdr:sp macro="" textlink="">
      <xdr:nvSpPr>
        <xdr:cNvPr id="358" name="n_1aveValue【市民会館】&#10;有形固定資産減価償却率"/>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5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25416</xdr:rowOff>
    </xdr:from>
    <xdr:ext cx="405111" cy="259045"/>
    <xdr:sp macro="" textlink="">
      <xdr:nvSpPr>
        <xdr:cNvPr id="360" name="n_1mainValue【市民会館】&#10;有形固定資産減価償却率"/>
        <xdr:cNvSpPr txBox="1"/>
      </xdr:nvSpPr>
      <xdr:spPr>
        <a:xfrm>
          <a:off x="3582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361" name="n_2mainValue【市民会館】&#10;有形固定資産減価償却率"/>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4" name="テキスト ボックス 37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6" name="テキスト ボックス 37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8" name="テキスト ボックス 37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0" name="テキスト ボックス 37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84" name="直線コネクタ 383"/>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87"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88" name="直線コネクタ 387"/>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89"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90" name="フローチャート: 判断 389"/>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91" name="フローチャート: 判断 390"/>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92" name="フローチャート: 判断 391"/>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398" name="楕円 397"/>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399" name="【市民会館】&#10;一人当たり面積該当値テキスト"/>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00" name="楕円 399"/>
        <xdr:cNvSpPr/>
      </xdr:nvSpPr>
      <xdr:spPr>
        <a:xfrm>
          <a:off x="958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165354</xdr:rowOff>
    </xdr:from>
    <xdr:to>
      <xdr:col>55</xdr:col>
      <xdr:colOff>0</xdr:colOff>
      <xdr:row>107</xdr:row>
      <xdr:rowOff>165354</xdr:rowOff>
    </xdr:to>
    <xdr:cxnSp macro="">
      <xdr:nvCxnSpPr>
        <xdr:cNvPr id="401" name="直線コネクタ 400"/>
        <xdr:cNvCxnSpPr/>
      </xdr:nvCxnSpPr>
      <xdr:spPr>
        <a:xfrm>
          <a:off x="9639300" y="1851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02" name="楕円 401"/>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165354</xdr:rowOff>
    </xdr:to>
    <xdr:cxnSp macro="">
      <xdr:nvCxnSpPr>
        <xdr:cNvPr id="403" name="直線コネクタ 402"/>
        <xdr:cNvCxnSpPr/>
      </xdr:nvCxnSpPr>
      <xdr:spPr>
        <a:xfrm>
          <a:off x="8750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04"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405"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06" name="n_1main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07" name="n_2mainValue【市民会館】&#10;一人当たり面積"/>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9" name="テキスト ボックス 41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31" name="直線コネクタ 430"/>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32"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33" name="直線コネクタ 432"/>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34"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35" name="直線コネクタ 434"/>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436"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37" name="フローチャート: 判断 436"/>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38" name="フローチャート: 判断 437"/>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39" name="フローチャート: 判断 438"/>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90170</xdr:rowOff>
    </xdr:from>
    <xdr:to>
      <xdr:col>85</xdr:col>
      <xdr:colOff>177800</xdr:colOff>
      <xdr:row>35</xdr:row>
      <xdr:rowOff>20320</xdr:rowOff>
    </xdr:to>
    <xdr:sp macro="" textlink="">
      <xdr:nvSpPr>
        <xdr:cNvPr id="445" name="楕円 444"/>
        <xdr:cNvSpPr/>
      </xdr:nvSpPr>
      <xdr:spPr>
        <a:xfrm>
          <a:off x="16268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113047</xdr:rowOff>
    </xdr:from>
    <xdr:ext cx="405111" cy="259045"/>
    <xdr:sp macro="" textlink="">
      <xdr:nvSpPr>
        <xdr:cNvPr id="446" name="【一般廃棄物処理施設】&#10;有形固定資産減価償却率該当値テキスト"/>
        <xdr:cNvSpPr txBox="1"/>
      </xdr:nvSpPr>
      <xdr:spPr>
        <a:xfrm>
          <a:off x="16357600"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145415</xdr:rowOff>
    </xdr:from>
    <xdr:to>
      <xdr:col>81</xdr:col>
      <xdr:colOff>101600</xdr:colOff>
      <xdr:row>35</xdr:row>
      <xdr:rowOff>75565</xdr:rowOff>
    </xdr:to>
    <xdr:sp macro="" textlink="">
      <xdr:nvSpPr>
        <xdr:cNvPr id="447" name="楕円 446"/>
        <xdr:cNvSpPr/>
      </xdr:nvSpPr>
      <xdr:spPr>
        <a:xfrm>
          <a:off x="15430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35</xdr:row>
      <xdr:rowOff>24765</xdr:rowOff>
    </xdr:to>
    <xdr:cxnSp macro="">
      <xdr:nvCxnSpPr>
        <xdr:cNvPr id="448" name="直線コネクタ 447"/>
        <xdr:cNvCxnSpPr/>
      </xdr:nvCxnSpPr>
      <xdr:spPr>
        <a:xfrm flipV="1">
          <a:off x="15481300" y="597027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55262</xdr:rowOff>
    </xdr:from>
    <xdr:ext cx="405111" cy="259045"/>
    <xdr:sp macro="" textlink="">
      <xdr:nvSpPr>
        <xdr:cNvPr id="449" name="n_1aveValue【一般廃棄物処理施設】&#10;有形固定資産減価償却率"/>
        <xdr:cNvSpPr txBox="1"/>
      </xdr:nvSpPr>
      <xdr:spPr>
        <a:xfrm>
          <a:off x="15266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50"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92092</xdr:rowOff>
    </xdr:from>
    <xdr:ext cx="405111" cy="259045"/>
    <xdr:sp macro="" textlink="">
      <xdr:nvSpPr>
        <xdr:cNvPr id="451" name="n_1mainValue【一般廃棄物処理施設】&#10;有形固定資産減価償却率"/>
        <xdr:cNvSpPr txBox="1"/>
      </xdr:nvSpPr>
      <xdr:spPr>
        <a:xfrm>
          <a:off x="152660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5" name="テキスト ボックス 4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67" name="テキスト ボックス 4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9" name="テキスト ボックス 4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77" name="直線コネクタ 476"/>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78"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79" name="直線コネクタ 478"/>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80"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81" name="直線コネクタ 480"/>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5104</xdr:rowOff>
    </xdr:from>
    <xdr:ext cx="534377" cy="259045"/>
    <xdr:sp macro="" textlink="">
      <xdr:nvSpPr>
        <xdr:cNvPr id="482" name="【一般廃棄物処理施設】&#10;一人当たり有形固定資産（償却資産）額平均値テキスト"/>
        <xdr:cNvSpPr txBox="1"/>
      </xdr:nvSpPr>
      <xdr:spPr>
        <a:xfrm>
          <a:off x="22199600" y="63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83" name="フローチャート: 判断 482"/>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84" name="フローチャート: 判断 483"/>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85" name="フローチャート: 判断 484"/>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58438</xdr:rowOff>
    </xdr:from>
    <xdr:to>
      <xdr:col>116</xdr:col>
      <xdr:colOff>114300</xdr:colOff>
      <xdr:row>38</xdr:row>
      <xdr:rowOff>160038</xdr:rowOff>
    </xdr:to>
    <xdr:sp macro="" textlink="">
      <xdr:nvSpPr>
        <xdr:cNvPr id="491" name="楕円 490"/>
        <xdr:cNvSpPr/>
      </xdr:nvSpPr>
      <xdr:spPr>
        <a:xfrm>
          <a:off x="22110700" y="65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36865</xdr:rowOff>
    </xdr:from>
    <xdr:ext cx="534377" cy="259045"/>
    <xdr:sp macro="" textlink="">
      <xdr:nvSpPr>
        <xdr:cNvPr id="492" name="【一般廃棄物処理施設】&#10;一人当たり有形固定資産（償却資産）額該当値テキスト"/>
        <xdr:cNvSpPr txBox="1"/>
      </xdr:nvSpPr>
      <xdr:spPr>
        <a:xfrm>
          <a:off x="22199600" y="65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61769</xdr:rowOff>
    </xdr:from>
    <xdr:to>
      <xdr:col>112</xdr:col>
      <xdr:colOff>38100</xdr:colOff>
      <xdr:row>38</xdr:row>
      <xdr:rowOff>163369</xdr:rowOff>
    </xdr:to>
    <xdr:sp macro="" textlink="">
      <xdr:nvSpPr>
        <xdr:cNvPr id="493" name="楕円 492"/>
        <xdr:cNvSpPr/>
      </xdr:nvSpPr>
      <xdr:spPr>
        <a:xfrm>
          <a:off x="21272500" y="65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109238</xdr:rowOff>
    </xdr:from>
    <xdr:to>
      <xdr:col>116</xdr:col>
      <xdr:colOff>63500</xdr:colOff>
      <xdr:row>38</xdr:row>
      <xdr:rowOff>112569</xdr:rowOff>
    </xdr:to>
    <xdr:cxnSp macro="">
      <xdr:nvCxnSpPr>
        <xdr:cNvPr id="494" name="直線コネクタ 493"/>
        <xdr:cNvCxnSpPr/>
      </xdr:nvCxnSpPr>
      <xdr:spPr>
        <a:xfrm flipV="1">
          <a:off x="21323300" y="6624338"/>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495"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96"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8446</xdr:rowOff>
    </xdr:from>
    <xdr:ext cx="534377" cy="259045"/>
    <xdr:sp macro="" textlink="">
      <xdr:nvSpPr>
        <xdr:cNvPr id="497" name="n_1mainValue【一般廃棄物処理施設】&#10;一人当たり有形固定資産（償却資産）額"/>
        <xdr:cNvSpPr txBox="1"/>
      </xdr:nvSpPr>
      <xdr:spPr>
        <a:xfrm>
          <a:off x="21043411" y="63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8" name="テキスト ボックス 5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9" name="直線コネクタ 5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0" name="テキスト ボックス 5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1" name="直線コネクタ 5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2" name="テキスト ボックス 5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3" name="直線コネクタ 5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4" name="テキスト ボックス 5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5" name="直線コネクタ 5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6" name="テキスト ボックス 5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8" name="テキスト ボックス 5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520" name="直線コネクタ 519"/>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21"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22" name="直線コネクタ 52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23"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24" name="直線コネクタ 523"/>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25"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26" name="フローチャート: 判断 525"/>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27" name="フローチャート: 判断 526"/>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28" name="フローチャート: 判断 527"/>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534" name="楕円 533"/>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535" name="【保健センター・保健所】&#10;有形固定資産減価償却率該当値テキスト"/>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93218</xdr:rowOff>
    </xdr:from>
    <xdr:to>
      <xdr:col>81</xdr:col>
      <xdr:colOff>101600</xdr:colOff>
      <xdr:row>58</xdr:row>
      <xdr:rowOff>23368</xdr:rowOff>
    </xdr:to>
    <xdr:sp macro="" textlink="">
      <xdr:nvSpPr>
        <xdr:cNvPr id="536" name="楕円 535"/>
        <xdr:cNvSpPr/>
      </xdr:nvSpPr>
      <xdr:spPr>
        <a:xfrm>
          <a:off x="15430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105156</xdr:rowOff>
    </xdr:from>
    <xdr:to>
      <xdr:col>85</xdr:col>
      <xdr:colOff>127000</xdr:colOff>
      <xdr:row>57</xdr:row>
      <xdr:rowOff>144018</xdr:rowOff>
    </xdr:to>
    <xdr:cxnSp macro="">
      <xdr:nvCxnSpPr>
        <xdr:cNvPr id="537" name="直線コネクタ 536"/>
        <xdr:cNvCxnSpPr/>
      </xdr:nvCxnSpPr>
      <xdr:spPr>
        <a:xfrm flipV="1">
          <a:off x="15481300" y="98778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38" name="楕円 537"/>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144018</xdr:rowOff>
    </xdr:from>
    <xdr:to>
      <xdr:col>81</xdr:col>
      <xdr:colOff>50800</xdr:colOff>
      <xdr:row>58</xdr:row>
      <xdr:rowOff>22860</xdr:rowOff>
    </xdr:to>
    <xdr:cxnSp macro="">
      <xdr:nvCxnSpPr>
        <xdr:cNvPr id="539" name="直線コネクタ 538"/>
        <xdr:cNvCxnSpPr/>
      </xdr:nvCxnSpPr>
      <xdr:spPr>
        <a:xfrm flipV="1">
          <a:off x="14592300" y="99166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40"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541" name="n_2aveValue【保健センター・保健所】&#10;有形固定資産減価償却率"/>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39895</xdr:rowOff>
    </xdr:from>
    <xdr:ext cx="405111" cy="259045"/>
    <xdr:sp macro="" textlink="">
      <xdr:nvSpPr>
        <xdr:cNvPr id="542" name="n_1mainValue【保健センター・保健所】&#10;有形固定資産減価償却率"/>
        <xdr:cNvSpPr txBox="1"/>
      </xdr:nvSpPr>
      <xdr:spPr>
        <a:xfrm>
          <a:off x="15266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43" name="n_2mainValue【保健センター・保健所】&#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69" name="直線コネクタ 568"/>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0"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1" name="直線コネクタ 570"/>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72"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73" name="直線コネクタ 572"/>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74" name="【保健センター・保健所】&#10;一人当たり面積平均値テキスト"/>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75" name="フローチャート: 判断 574"/>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76" name="フローチャート: 判断 575"/>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77" name="フローチャート: 判断 576"/>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583" name="楕円 582"/>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166205</xdr:rowOff>
    </xdr:from>
    <xdr:ext cx="469744" cy="259045"/>
    <xdr:sp macro="" textlink="">
      <xdr:nvSpPr>
        <xdr:cNvPr id="584" name="【保健センター・保健所】&#10;一人当たり面積該当値テキスト"/>
        <xdr:cNvSpPr txBox="1"/>
      </xdr:nvSpPr>
      <xdr:spPr>
        <a:xfrm>
          <a:off x="22199600" y="1062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585" name="楕円 584"/>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586" name="直線コネクタ 585"/>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136978</xdr:rowOff>
    </xdr:from>
    <xdr:to>
      <xdr:col>107</xdr:col>
      <xdr:colOff>101600</xdr:colOff>
      <xdr:row>64</xdr:row>
      <xdr:rowOff>67128</xdr:rowOff>
    </xdr:to>
    <xdr:sp macro="" textlink="">
      <xdr:nvSpPr>
        <xdr:cNvPr id="587" name="楕円 586"/>
        <xdr:cNvSpPr/>
      </xdr:nvSpPr>
      <xdr:spPr>
        <a:xfrm>
          <a:off x="20383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64</xdr:row>
      <xdr:rowOff>16328</xdr:rowOff>
    </xdr:to>
    <xdr:cxnSp macro="">
      <xdr:nvCxnSpPr>
        <xdr:cNvPr id="588" name="直線コネクタ 587"/>
        <xdr:cNvCxnSpPr/>
      </xdr:nvCxnSpPr>
      <xdr:spPr>
        <a:xfrm flipV="1">
          <a:off x="20434300" y="10760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89"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90"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591" name="n_1mainValue【保健センター・保健所】&#10;一人当たり面積"/>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58255</xdr:rowOff>
    </xdr:from>
    <xdr:ext cx="469744" cy="259045"/>
    <xdr:sp macro="" textlink="">
      <xdr:nvSpPr>
        <xdr:cNvPr id="592" name="n_2mainValue【保健センター・保健所】&#10;一人当たり面積"/>
        <xdr:cNvSpPr txBox="1"/>
      </xdr:nvSpPr>
      <xdr:spPr>
        <a:xfrm>
          <a:off x="20199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3" name="テキスト ボックス 6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4" name="直線コネクタ 6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5" name="テキスト ボックス 6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6" name="直線コネクタ 6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7" name="テキスト ボックス 6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8" name="直線コネクタ 6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9" name="テキスト ボックス 6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0" name="直線コネクタ 6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1" name="テキスト ボックス 61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615" name="直線コネクタ 614"/>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616"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617" name="直線コネクタ 616"/>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18"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19" name="直線コネクタ 61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620" name="【消防施設】&#10;有形固定資産減価償却率平均値テキスト"/>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21" name="フローチャート: 判断 620"/>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622" name="フローチャート: 判断 621"/>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623" name="フローチャート: 判断 622"/>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108458</xdr:rowOff>
    </xdr:from>
    <xdr:to>
      <xdr:col>85</xdr:col>
      <xdr:colOff>177800</xdr:colOff>
      <xdr:row>84</xdr:row>
      <xdr:rowOff>38608</xdr:rowOff>
    </xdr:to>
    <xdr:sp macro="" textlink="">
      <xdr:nvSpPr>
        <xdr:cNvPr id="629" name="楕円 628"/>
        <xdr:cNvSpPr/>
      </xdr:nvSpPr>
      <xdr:spPr>
        <a:xfrm>
          <a:off x="16268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86885</xdr:rowOff>
    </xdr:from>
    <xdr:ext cx="405111" cy="259045"/>
    <xdr:sp macro="" textlink="">
      <xdr:nvSpPr>
        <xdr:cNvPr id="630" name="【消防施設】&#10;有形固定資産減価償却率該当値テキスト"/>
        <xdr:cNvSpPr txBox="1"/>
      </xdr:nvSpPr>
      <xdr:spPr>
        <a:xfrm>
          <a:off x="163576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156463</xdr:rowOff>
    </xdr:from>
    <xdr:to>
      <xdr:col>81</xdr:col>
      <xdr:colOff>101600</xdr:colOff>
      <xdr:row>84</xdr:row>
      <xdr:rowOff>86613</xdr:rowOff>
    </xdr:to>
    <xdr:sp macro="" textlink="">
      <xdr:nvSpPr>
        <xdr:cNvPr id="631" name="楕円 630"/>
        <xdr:cNvSpPr/>
      </xdr:nvSpPr>
      <xdr:spPr>
        <a:xfrm>
          <a:off x="15430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159258</xdr:rowOff>
    </xdr:from>
    <xdr:to>
      <xdr:col>85</xdr:col>
      <xdr:colOff>127000</xdr:colOff>
      <xdr:row>84</xdr:row>
      <xdr:rowOff>35813</xdr:rowOff>
    </xdr:to>
    <xdr:cxnSp macro="">
      <xdr:nvCxnSpPr>
        <xdr:cNvPr id="632" name="直線コネクタ 631"/>
        <xdr:cNvCxnSpPr/>
      </xdr:nvCxnSpPr>
      <xdr:spPr>
        <a:xfrm flipV="1">
          <a:off x="15481300" y="143896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35306</xdr:rowOff>
    </xdr:from>
    <xdr:to>
      <xdr:col>76</xdr:col>
      <xdr:colOff>165100</xdr:colOff>
      <xdr:row>84</xdr:row>
      <xdr:rowOff>136906</xdr:rowOff>
    </xdr:to>
    <xdr:sp macro="" textlink="">
      <xdr:nvSpPr>
        <xdr:cNvPr id="633" name="楕円 632"/>
        <xdr:cNvSpPr/>
      </xdr:nvSpPr>
      <xdr:spPr>
        <a:xfrm>
          <a:off x="14541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35813</xdr:rowOff>
    </xdr:from>
    <xdr:to>
      <xdr:col>81</xdr:col>
      <xdr:colOff>50800</xdr:colOff>
      <xdr:row>84</xdr:row>
      <xdr:rowOff>86106</xdr:rowOff>
    </xdr:to>
    <xdr:cxnSp macro="">
      <xdr:nvCxnSpPr>
        <xdr:cNvPr id="634" name="直線コネクタ 633"/>
        <xdr:cNvCxnSpPr/>
      </xdr:nvCxnSpPr>
      <xdr:spPr>
        <a:xfrm flipV="1">
          <a:off x="14592300" y="144376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80281</xdr:rowOff>
    </xdr:from>
    <xdr:ext cx="405111" cy="259045"/>
    <xdr:sp macro="" textlink="">
      <xdr:nvSpPr>
        <xdr:cNvPr id="635"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36"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77740</xdr:rowOff>
    </xdr:from>
    <xdr:ext cx="405111" cy="259045"/>
    <xdr:sp macro="" textlink="">
      <xdr:nvSpPr>
        <xdr:cNvPr id="637" name="n_1mainValue【消防施設】&#10;有形固定資産減価償却率"/>
        <xdr:cNvSpPr txBox="1"/>
      </xdr:nvSpPr>
      <xdr:spPr>
        <a:xfrm>
          <a:off x="152660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128033</xdr:rowOff>
    </xdr:from>
    <xdr:ext cx="405111" cy="259045"/>
    <xdr:sp macro="" textlink="">
      <xdr:nvSpPr>
        <xdr:cNvPr id="638" name="n_2mainValue【消防施設】&#10;有形固定資産減価償却率"/>
        <xdr:cNvSpPr txBox="1"/>
      </xdr:nvSpPr>
      <xdr:spPr>
        <a:xfrm>
          <a:off x="14389744"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62" name="直線コネクタ 661"/>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4" name="直線コネクタ 66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65"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66" name="直線コネクタ 665"/>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67"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68" name="フローチャート: 判断 667"/>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69" name="フローチャート: 判断 668"/>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70" name="フローチャート: 判断 669"/>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676" name="楕円 675"/>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677"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678" name="楕円 677"/>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160020</xdr:rowOff>
    </xdr:to>
    <xdr:cxnSp macro="">
      <xdr:nvCxnSpPr>
        <xdr:cNvPr id="679" name="直線コネクタ 678"/>
        <xdr:cNvCxnSpPr/>
      </xdr:nvCxnSpPr>
      <xdr:spPr>
        <a:xfrm>
          <a:off x="21323300" y="1455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80" name="楕円 679"/>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84</xdr:row>
      <xdr:rowOff>160020</xdr:rowOff>
    </xdr:to>
    <xdr:cxnSp macro="">
      <xdr:nvCxnSpPr>
        <xdr:cNvPr id="681" name="直線コネクタ 680"/>
        <xdr:cNvCxnSpPr/>
      </xdr:nvCxnSpPr>
      <xdr:spPr>
        <a:xfrm flipV="1">
          <a:off x="20434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82"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683"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26688</xdr:rowOff>
    </xdr:from>
    <xdr:ext cx="469744" cy="259045"/>
    <xdr:sp macro="" textlink="">
      <xdr:nvSpPr>
        <xdr:cNvPr id="684" name="n_1mainValue【消防施設】&#10;一人当たり面積"/>
        <xdr:cNvSpPr txBox="1"/>
      </xdr:nvSpPr>
      <xdr:spPr>
        <a:xfrm>
          <a:off x="21075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85" name="n_2main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6" name="テキスト ボックス 6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7" name="直線コネクタ 6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8" name="テキスト ボックス 6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9" name="直線コネクタ 6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0" name="テキスト ボックス 6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1" name="直線コネクタ 7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2" name="テキスト ボックス 7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3" name="直線コネクタ 7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4" name="テキスト ボックス 7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5" name="直線コネクタ 7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6" name="テキスト ボックス 7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710" name="直線コネクタ 709"/>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2" name="直線コネクタ 71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1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14" name="直線コネクタ 71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715"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16" name="フローチャート: 判断 715"/>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17" name="フローチャート: 判断 716"/>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18" name="フローチャート: 判断 717"/>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724" name="楕円 723"/>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149877</xdr:rowOff>
    </xdr:from>
    <xdr:ext cx="405111" cy="259045"/>
    <xdr:sp macro="" textlink="">
      <xdr:nvSpPr>
        <xdr:cNvPr id="725" name="【庁舎】&#10;有形固定資産減価償却率該当値テキスト"/>
        <xdr:cNvSpPr txBox="1"/>
      </xdr:nvSpPr>
      <xdr:spPr>
        <a:xfrm>
          <a:off x="16357600" y="1729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52070</xdr:rowOff>
    </xdr:from>
    <xdr:to>
      <xdr:col>81</xdr:col>
      <xdr:colOff>101600</xdr:colOff>
      <xdr:row>101</xdr:row>
      <xdr:rowOff>153670</xdr:rowOff>
    </xdr:to>
    <xdr:sp macro="" textlink="">
      <xdr:nvSpPr>
        <xdr:cNvPr id="726" name="楕円 725"/>
        <xdr:cNvSpPr/>
      </xdr:nvSpPr>
      <xdr:spPr>
        <a:xfrm>
          <a:off x="1543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102870</xdr:rowOff>
    </xdr:to>
    <xdr:cxnSp macro="">
      <xdr:nvCxnSpPr>
        <xdr:cNvPr id="727" name="直線コネクタ 726"/>
        <xdr:cNvCxnSpPr/>
      </xdr:nvCxnSpPr>
      <xdr:spPr>
        <a:xfrm flipV="1">
          <a:off x="15481300" y="17392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42545</xdr:rowOff>
    </xdr:from>
    <xdr:to>
      <xdr:col>76</xdr:col>
      <xdr:colOff>165100</xdr:colOff>
      <xdr:row>101</xdr:row>
      <xdr:rowOff>144145</xdr:rowOff>
    </xdr:to>
    <xdr:sp macro="" textlink="">
      <xdr:nvSpPr>
        <xdr:cNvPr id="728" name="楕円 727"/>
        <xdr:cNvSpPr/>
      </xdr:nvSpPr>
      <xdr:spPr>
        <a:xfrm>
          <a:off x="14541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93345</xdr:rowOff>
    </xdr:from>
    <xdr:to>
      <xdr:col>81</xdr:col>
      <xdr:colOff>50800</xdr:colOff>
      <xdr:row>101</xdr:row>
      <xdr:rowOff>102870</xdr:rowOff>
    </xdr:to>
    <xdr:cxnSp macro="">
      <xdr:nvCxnSpPr>
        <xdr:cNvPr id="729" name="直線コネクタ 728"/>
        <xdr:cNvCxnSpPr/>
      </xdr:nvCxnSpPr>
      <xdr:spPr>
        <a:xfrm>
          <a:off x="14592300" y="17409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30"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31" name="n_2aveValue【庁舎】&#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170197</xdr:rowOff>
    </xdr:from>
    <xdr:ext cx="405111" cy="259045"/>
    <xdr:sp macro="" textlink="">
      <xdr:nvSpPr>
        <xdr:cNvPr id="732" name="n_1mainValue【庁舎】&#10;有形固定資産減価償却率"/>
        <xdr:cNvSpPr txBox="1"/>
      </xdr:nvSpPr>
      <xdr:spPr>
        <a:xfrm>
          <a:off x="15266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160672</xdr:rowOff>
    </xdr:from>
    <xdr:ext cx="405111" cy="259045"/>
    <xdr:sp macro="" textlink="">
      <xdr:nvSpPr>
        <xdr:cNvPr id="733" name="n_2mainValue【庁舎】&#10;有形固定資産減価償却率"/>
        <xdr:cNvSpPr txBox="1"/>
      </xdr:nvSpPr>
      <xdr:spPr>
        <a:xfrm>
          <a:off x="14389744"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45" name="直線コネクタ 74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46" name="テキスト ボックス 74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49" name="直線コネクタ 74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50" name="テキスト ボックス 74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54" name="直線コネクタ 753"/>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5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56" name="直線コネクタ 75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57"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58" name="直線コネクタ 757"/>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111141</xdr:rowOff>
    </xdr:from>
    <xdr:ext cx="469744" cy="259045"/>
    <xdr:sp macro="" textlink="">
      <xdr:nvSpPr>
        <xdr:cNvPr id="759" name="【庁舎】&#10;一人当たり面積平均値テキスト"/>
        <xdr:cNvSpPr txBox="1"/>
      </xdr:nvSpPr>
      <xdr:spPr>
        <a:xfrm>
          <a:off x="22199600" y="17599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60" name="フローチャート: 判断 759"/>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61" name="フローチャート: 判断 760"/>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62" name="フローチャート: 判断 761"/>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68" name="楕円 767"/>
        <xdr:cNvSpPr/>
      </xdr:nvSpPr>
      <xdr:spPr>
        <a:xfrm>
          <a:off x="221107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26052</xdr:rowOff>
    </xdr:from>
    <xdr:ext cx="469744" cy="259045"/>
    <xdr:sp macro="" textlink="">
      <xdr:nvSpPr>
        <xdr:cNvPr id="769" name="【庁舎】&#10;一人当たり面積該当値テキスト"/>
        <xdr:cNvSpPr txBox="1"/>
      </xdr:nvSpPr>
      <xdr:spPr>
        <a:xfrm>
          <a:off x="22199600" y="1837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70" name="楕円 769"/>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161925</xdr:rowOff>
    </xdr:to>
    <xdr:cxnSp macro="">
      <xdr:nvCxnSpPr>
        <xdr:cNvPr id="771" name="直線コネクタ 770"/>
        <xdr:cNvCxnSpPr/>
      </xdr:nvCxnSpPr>
      <xdr:spPr>
        <a:xfrm>
          <a:off x="21323300" y="18501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72" name="楕円 771"/>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156211</xdr:rowOff>
    </xdr:to>
    <xdr:cxnSp macro="">
      <xdr:nvCxnSpPr>
        <xdr:cNvPr id="773" name="直線コネクタ 772"/>
        <xdr:cNvCxnSpPr/>
      </xdr:nvCxnSpPr>
      <xdr:spPr>
        <a:xfrm>
          <a:off x="20434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46372</xdr:rowOff>
    </xdr:from>
    <xdr:ext cx="469744" cy="259045"/>
    <xdr:sp macro="" textlink="">
      <xdr:nvSpPr>
        <xdr:cNvPr id="774"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75"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76"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77"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減価償却率は全ての項目で増加している状況である。有形固定資産減価償却率を類似団体内平均値と比べた場合、庁舎が特に大きくかい離が生じており順位が１位となっている。当市の本庁舎については、昭和４１年に建設され、すでに５０年近く経過している。また、東日本大震災を機に行われた耐震診断では、耐震性が著しく不足していることが判明したため、現在新たな庁舎を建設中である。</a:t>
          </a:r>
        </a:p>
        <a:p>
          <a:r>
            <a:rPr kumimoji="1" lang="ja-JP" altLang="en-US" sz="1300">
              <a:latin typeface="ＭＳ Ｐゴシック" panose="020B0600070205080204" pitchFamily="50" charset="-128"/>
              <a:ea typeface="ＭＳ Ｐゴシック" panose="020B0600070205080204" pitchFamily="50" charset="-128"/>
            </a:rPr>
            <a:t>　また、消防施設について、消防本部が建設から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超経過しているところであるが、比較的新しい建物であるため、有形固定資産減価償却率は類似団体内平均値を下回っている。しかし、消防本部を除く各分署施設については、老朽化が進んでいるため、現在建替え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その他に、一般廃棄物処理施設（</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％）は有形固定資産減価償却率が高い水準にあり、類似団体内平均値も上回っている状況であるため、老朽化対策の必要性が高い施設であると考えられる。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は、庁内の基幹系システム構築事業の償還終了などにより、公債費が減となり、基準財政収入額においては、法人市民税の増などにより、地方税が増となり、単年度の財政力指数は改善が図られたものの、改善幅は小さく、３ヵ年平均値として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今後も市税を含め、多様な自主財源の確保策を講じ、財政力指数に注視しながら、健全な財政運営を図っていく。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59872</xdr:rowOff>
    </xdr:to>
    <xdr:cxnSp macro="">
      <xdr:nvCxnSpPr>
        <xdr:cNvPr id="80" name="直線コネクタ 79"/>
        <xdr:cNvCxnSpPr/>
      </xdr:nvCxnSpPr>
      <xdr:spPr>
        <a:xfrm flipV="1">
          <a:off x="1447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1"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3" name="テキスト ボックス 9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5" name="テキスト ボックス 94"/>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7" name="テキスト ボックス 96"/>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経常収支比率に係る歳入については、地方税が増となった一方、地方交付税の普通交付税が、合併の優遇措置の一部縮減等の影響により減となっており、全体としては前年度と比べ減少となっている。</a:t>
          </a:r>
        </a:p>
        <a:p>
          <a:r>
            <a:rPr kumimoji="1" lang="ja-JP" altLang="en-US" sz="1200">
              <a:latin typeface="ＭＳ Ｐゴシック" panose="020B0600070205080204" pitchFamily="50" charset="-128"/>
              <a:ea typeface="ＭＳ Ｐゴシック" panose="020B0600070205080204" pitchFamily="50" charset="-128"/>
            </a:rPr>
            <a:t>　一方、歳出については、扶助費の障害者支援事業や給与改定による人件費の増などにより、前年度と比べ増加となっている。これらの結果として、経常収支比率は微増となった。今後も、効果的・効率的な財政運営に努め、財政の硬直化を招かないように配慮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107224</xdr:rowOff>
    </xdr:from>
    <xdr:to>
      <xdr:col>23</xdr:col>
      <xdr:colOff>133350</xdr:colOff>
      <xdr:row>59</xdr:row>
      <xdr:rowOff>148590</xdr:rowOff>
    </xdr:to>
    <xdr:cxnSp macro="">
      <xdr:nvCxnSpPr>
        <xdr:cNvPr id="136" name="直線コネクタ 135"/>
        <xdr:cNvCxnSpPr/>
      </xdr:nvCxnSpPr>
      <xdr:spPr>
        <a:xfrm>
          <a:off x="4114800" y="1022277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86541</xdr:rowOff>
    </xdr:from>
    <xdr:to>
      <xdr:col>19</xdr:col>
      <xdr:colOff>133350</xdr:colOff>
      <xdr:row>59</xdr:row>
      <xdr:rowOff>107224</xdr:rowOff>
    </xdr:to>
    <xdr:cxnSp macro="">
      <xdr:nvCxnSpPr>
        <xdr:cNvPr id="139" name="直線コネクタ 138"/>
        <xdr:cNvCxnSpPr/>
      </xdr:nvCxnSpPr>
      <xdr:spPr>
        <a:xfrm>
          <a:off x="3225800" y="102020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86541</xdr:rowOff>
    </xdr:from>
    <xdr:to>
      <xdr:col>15</xdr:col>
      <xdr:colOff>82550</xdr:colOff>
      <xdr:row>60</xdr:row>
      <xdr:rowOff>170180</xdr:rowOff>
    </xdr:to>
    <xdr:cxnSp macro="">
      <xdr:nvCxnSpPr>
        <xdr:cNvPr id="142" name="直線コネクタ 141"/>
        <xdr:cNvCxnSpPr/>
      </xdr:nvCxnSpPr>
      <xdr:spPr>
        <a:xfrm flipV="1">
          <a:off x="2336800" y="10202091"/>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169273</xdr:rowOff>
    </xdr:from>
    <xdr:to>
      <xdr:col>11</xdr:col>
      <xdr:colOff>31750</xdr:colOff>
      <xdr:row>60</xdr:row>
      <xdr:rowOff>170180</xdr:rowOff>
    </xdr:to>
    <xdr:cxnSp macro="">
      <xdr:nvCxnSpPr>
        <xdr:cNvPr id="145" name="直線コネクタ 144"/>
        <xdr:cNvCxnSpPr/>
      </xdr:nvCxnSpPr>
      <xdr:spPr>
        <a:xfrm>
          <a:off x="1447800" y="1028482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5" name="楕円 154"/>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6"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56424</xdr:rowOff>
    </xdr:from>
    <xdr:to>
      <xdr:col>19</xdr:col>
      <xdr:colOff>184150</xdr:colOff>
      <xdr:row>59</xdr:row>
      <xdr:rowOff>158024</xdr:rowOff>
    </xdr:to>
    <xdr:sp macro="" textlink="">
      <xdr:nvSpPr>
        <xdr:cNvPr id="157" name="楕円 156"/>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168201</xdr:rowOff>
    </xdr:from>
    <xdr:ext cx="736600" cy="259045"/>
    <xdr:sp macro="" textlink="">
      <xdr:nvSpPr>
        <xdr:cNvPr id="158" name="テキスト ボックス 157"/>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35741</xdr:rowOff>
    </xdr:from>
    <xdr:to>
      <xdr:col>15</xdr:col>
      <xdr:colOff>133350</xdr:colOff>
      <xdr:row>59</xdr:row>
      <xdr:rowOff>137341</xdr:rowOff>
    </xdr:to>
    <xdr:sp macro="" textlink="">
      <xdr:nvSpPr>
        <xdr:cNvPr id="159" name="楕円 158"/>
        <xdr:cNvSpPr/>
      </xdr:nvSpPr>
      <xdr:spPr>
        <a:xfrm>
          <a:off x="3175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147518</xdr:rowOff>
    </xdr:from>
    <xdr:ext cx="762000" cy="259045"/>
    <xdr:sp macro="" textlink="">
      <xdr:nvSpPr>
        <xdr:cNvPr id="160" name="テキスト ボックス 159"/>
        <xdr:cNvSpPr txBox="1"/>
      </xdr:nvSpPr>
      <xdr:spPr>
        <a:xfrm>
          <a:off x="2844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61" name="楕円 160"/>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62" name="テキスト ボックス 161"/>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118473</xdr:rowOff>
    </xdr:from>
    <xdr:to>
      <xdr:col>7</xdr:col>
      <xdr:colOff>31750</xdr:colOff>
      <xdr:row>60</xdr:row>
      <xdr:rowOff>48623</xdr:rowOff>
    </xdr:to>
    <xdr:sp macro="" textlink="">
      <xdr:nvSpPr>
        <xdr:cNvPr id="163" name="楕円 162"/>
        <xdr:cNvSpPr/>
      </xdr:nvSpPr>
      <xdr:spPr>
        <a:xfrm>
          <a:off x="1397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58800</xdr:rowOff>
    </xdr:from>
    <xdr:ext cx="762000" cy="259045"/>
    <xdr:sp macro="" textlink="">
      <xdr:nvSpPr>
        <xdr:cNvPr id="164" name="テキスト ボックス 163"/>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全国平均及び類似団体平均を下回るように決算額は推移している。</a:t>
          </a:r>
        </a:p>
        <a:p>
          <a:r>
            <a:rPr kumimoji="1" lang="ja-JP" altLang="en-US" sz="1300">
              <a:latin typeface="ＭＳ Ｐゴシック" panose="020B0600070205080204" pitchFamily="50" charset="-128"/>
              <a:ea typeface="ＭＳ Ｐゴシック" panose="020B0600070205080204" pitchFamily="50" charset="-128"/>
            </a:rPr>
            <a:t>　前年度と比較すると当指標は増加しているが、これは給与改定による人件費の増、また、物件費については、委託料の増加（道路維持管理事業の除草及び植栽業務委託）などが影響している。</a:t>
          </a:r>
        </a:p>
        <a:p>
          <a:r>
            <a:rPr kumimoji="1" lang="ja-JP" altLang="en-US" sz="1300">
              <a:latin typeface="ＭＳ Ｐゴシック" panose="020B0600070205080204" pitchFamily="50" charset="-128"/>
              <a:ea typeface="ＭＳ Ｐゴシック" panose="020B0600070205080204" pitchFamily="50" charset="-128"/>
            </a:rPr>
            <a:t>　今後も、物件費については、委託化すべき業務の精査を進めるなど、費用対効果に優れた取組を図るなど、コストの削減に努めたい。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83224</xdr:rowOff>
    </xdr:from>
    <xdr:to>
      <xdr:col>23</xdr:col>
      <xdr:colOff>133350</xdr:colOff>
      <xdr:row>81</xdr:row>
      <xdr:rowOff>133965</xdr:rowOff>
    </xdr:to>
    <xdr:cxnSp macro="">
      <xdr:nvCxnSpPr>
        <xdr:cNvPr id="201" name="直線コネクタ 200"/>
        <xdr:cNvCxnSpPr/>
      </xdr:nvCxnSpPr>
      <xdr:spPr>
        <a:xfrm>
          <a:off x="4114800" y="13970674"/>
          <a:ext cx="8382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72797</xdr:rowOff>
    </xdr:from>
    <xdr:to>
      <xdr:col>19</xdr:col>
      <xdr:colOff>133350</xdr:colOff>
      <xdr:row>81</xdr:row>
      <xdr:rowOff>83224</xdr:rowOff>
    </xdr:to>
    <xdr:cxnSp macro="">
      <xdr:nvCxnSpPr>
        <xdr:cNvPr id="204" name="直線コネクタ 203"/>
        <xdr:cNvCxnSpPr/>
      </xdr:nvCxnSpPr>
      <xdr:spPr>
        <a:xfrm>
          <a:off x="3225800" y="13960247"/>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72797</xdr:rowOff>
    </xdr:from>
    <xdr:to>
      <xdr:col>15</xdr:col>
      <xdr:colOff>82550</xdr:colOff>
      <xdr:row>81</xdr:row>
      <xdr:rowOff>119385</xdr:rowOff>
    </xdr:to>
    <xdr:cxnSp macro="">
      <xdr:nvCxnSpPr>
        <xdr:cNvPr id="207" name="直線コネクタ 206"/>
        <xdr:cNvCxnSpPr/>
      </xdr:nvCxnSpPr>
      <xdr:spPr>
        <a:xfrm flipV="1">
          <a:off x="2336800" y="13960247"/>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51149</xdr:rowOff>
    </xdr:from>
    <xdr:to>
      <xdr:col>11</xdr:col>
      <xdr:colOff>31750</xdr:colOff>
      <xdr:row>81</xdr:row>
      <xdr:rowOff>119385</xdr:rowOff>
    </xdr:to>
    <xdr:cxnSp macro="">
      <xdr:nvCxnSpPr>
        <xdr:cNvPr id="210" name="直線コネクタ 209"/>
        <xdr:cNvCxnSpPr/>
      </xdr:nvCxnSpPr>
      <xdr:spPr>
        <a:xfrm>
          <a:off x="1447800" y="13938599"/>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83165</xdr:rowOff>
    </xdr:from>
    <xdr:to>
      <xdr:col>23</xdr:col>
      <xdr:colOff>184150</xdr:colOff>
      <xdr:row>82</xdr:row>
      <xdr:rowOff>13315</xdr:rowOff>
    </xdr:to>
    <xdr:sp macro="" textlink="">
      <xdr:nvSpPr>
        <xdr:cNvPr id="220" name="楕円 219"/>
        <xdr:cNvSpPr/>
      </xdr:nvSpPr>
      <xdr:spPr>
        <a:xfrm>
          <a:off x="4902200" y="13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99692</xdr:rowOff>
    </xdr:from>
    <xdr:ext cx="762000" cy="259045"/>
    <xdr:sp macro="" textlink="">
      <xdr:nvSpPr>
        <xdr:cNvPr id="221" name="人件費・物件費等の状況該当値テキスト"/>
        <xdr:cNvSpPr txBox="1"/>
      </xdr:nvSpPr>
      <xdr:spPr>
        <a:xfrm>
          <a:off x="5041900" y="1381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32424</xdr:rowOff>
    </xdr:from>
    <xdr:to>
      <xdr:col>19</xdr:col>
      <xdr:colOff>184150</xdr:colOff>
      <xdr:row>81</xdr:row>
      <xdr:rowOff>134024</xdr:rowOff>
    </xdr:to>
    <xdr:sp macro="" textlink="">
      <xdr:nvSpPr>
        <xdr:cNvPr id="222" name="楕円 221"/>
        <xdr:cNvSpPr/>
      </xdr:nvSpPr>
      <xdr:spPr>
        <a:xfrm>
          <a:off x="4064000" y="139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144201</xdr:rowOff>
    </xdr:from>
    <xdr:ext cx="736600" cy="259045"/>
    <xdr:sp macro="" textlink="">
      <xdr:nvSpPr>
        <xdr:cNvPr id="223" name="テキスト ボックス 222"/>
        <xdr:cNvSpPr txBox="1"/>
      </xdr:nvSpPr>
      <xdr:spPr>
        <a:xfrm>
          <a:off x="3733800" y="1368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21997</xdr:rowOff>
    </xdr:from>
    <xdr:to>
      <xdr:col>15</xdr:col>
      <xdr:colOff>133350</xdr:colOff>
      <xdr:row>81</xdr:row>
      <xdr:rowOff>123597</xdr:rowOff>
    </xdr:to>
    <xdr:sp macro="" textlink="">
      <xdr:nvSpPr>
        <xdr:cNvPr id="224" name="楕円 223"/>
        <xdr:cNvSpPr/>
      </xdr:nvSpPr>
      <xdr:spPr>
        <a:xfrm>
          <a:off x="3175000" y="139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133774</xdr:rowOff>
    </xdr:from>
    <xdr:ext cx="762000" cy="259045"/>
    <xdr:sp macro="" textlink="">
      <xdr:nvSpPr>
        <xdr:cNvPr id="225" name="テキスト ボックス 224"/>
        <xdr:cNvSpPr txBox="1"/>
      </xdr:nvSpPr>
      <xdr:spPr>
        <a:xfrm>
          <a:off x="2844800" y="1367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68585</xdr:rowOff>
    </xdr:from>
    <xdr:to>
      <xdr:col>11</xdr:col>
      <xdr:colOff>82550</xdr:colOff>
      <xdr:row>81</xdr:row>
      <xdr:rowOff>170185</xdr:rowOff>
    </xdr:to>
    <xdr:sp macro="" textlink="">
      <xdr:nvSpPr>
        <xdr:cNvPr id="226" name="楕円 225"/>
        <xdr:cNvSpPr/>
      </xdr:nvSpPr>
      <xdr:spPr>
        <a:xfrm>
          <a:off x="2286000" y="139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8912</xdr:rowOff>
    </xdr:from>
    <xdr:ext cx="762000" cy="259045"/>
    <xdr:sp macro="" textlink="">
      <xdr:nvSpPr>
        <xdr:cNvPr id="227" name="テキスト ボックス 226"/>
        <xdr:cNvSpPr txBox="1"/>
      </xdr:nvSpPr>
      <xdr:spPr>
        <a:xfrm>
          <a:off x="1955800" y="137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xdr:rowOff>
    </xdr:from>
    <xdr:to>
      <xdr:col>7</xdr:col>
      <xdr:colOff>31750</xdr:colOff>
      <xdr:row>81</xdr:row>
      <xdr:rowOff>101949</xdr:rowOff>
    </xdr:to>
    <xdr:sp macro="" textlink="">
      <xdr:nvSpPr>
        <xdr:cNvPr id="228" name="楕円 227"/>
        <xdr:cNvSpPr/>
      </xdr:nvSpPr>
      <xdr:spPr>
        <a:xfrm>
          <a:off x="1397000" y="138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112126</xdr:rowOff>
    </xdr:from>
    <xdr:ext cx="762000" cy="259045"/>
    <xdr:sp macro="" textlink="">
      <xdr:nvSpPr>
        <xdr:cNvPr id="229" name="テキスト ボックス 228"/>
        <xdr:cNvSpPr txBox="1"/>
      </xdr:nvSpPr>
      <xdr:spPr>
        <a:xfrm>
          <a:off x="1066800" y="1365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年より類似団体平均を上回っている状況である。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主な要因としては、採用及び退職による職員の入れ替えに伴う変動並びに経験年数階層内における職員分布の変動など職員構成の変動による。</a:t>
          </a:r>
        </a:p>
        <a:p>
          <a:r>
            <a:rPr kumimoji="1" lang="ja-JP" altLang="en-US" sz="1300">
              <a:latin typeface="ＭＳ Ｐゴシック" panose="020B0600070205080204" pitchFamily="50" charset="-128"/>
              <a:ea typeface="ＭＳ Ｐゴシック" panose="020B0600070205080204" pitchFamily="50" charset="-128"/>
            </a:rPr>
            <a:t>　今後も、人事院勧告など国の動向を注視しながら、ラスパイレス指数が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を上回らないよう給与水準の適正化に努めたい。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3" name="直線コネクタ 262"/>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10584</xdr:rowOff>
    </xdr:to>
    <xdr:cxnSp macro="">
      <xdr:nvCxnSpPr>
        <xdr:cNvPr id="266" name="直線コネクタ 265"/>
        <xdr:cNvCxnSpPr/>
      </xdr:nvCxnSpPr>
      <xdr:spPr>
        <a:xfrm>
          <a:off x="15290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121709</xdr:rowOff>
    </xdr:to>
    <xdr:cxnSp macro="">
      <xdr:nvCxnSpPr>
        <xdr:cNvPr id="269" name="直線コネクタ 268"/>
        <xdr:cNvCxnSpPr/>
      </xdr:nvCxnSpPr>
      <xdr:spPr>
        <a:xfrm>
          <a:off x="14401800" y="147457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1059</xdr:rowOff>
    </xdr:to>
    <xdr:cxnSp macro="">
      <xdr:nvCxnSpPr>
        <xdr:cNvPr id="272" name="直線コネクタ 271"/>
        <xdr:cNvCxnSpPr/>
      </xdr:nvCxnSpPr>
      <xdr:spPr>
        <a:xfrm>
          <a:off x="13512800" y="146452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2" name="楕円 281"/>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3"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4" name="楕円 283"/>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5" name="テキスト ボックス 284"/>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6" name="楕円 285"/>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7" name="テキスト ボックス 286"/>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8" name="楕円 287"/>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62036</xdr:rowOff>
    </xdr:from>
    <xdr:ext cx="762000" cy="259045"/>
    <xdr:sp macro="" textlink="">
      <xdr:nvSpPr>
        <xdr:cNvPr id="289" name="テキスト ボックス 288"/>
        <xdr:cNvSpPr txBox="1"/>
      </xdr:nvSpPr>
      <xdr:spPr>
        <a:xfrm>
          <a:off x="14020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90" name="楕円 28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91" name="テキスト ボックス 29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人口千人当たり職員数は、全国平均、類似団体平均を下回っているが、県平均は上回っている状況である。</a:t>
          </a:r>
        </a:p>
        <a:p>
          <a:r>
            <a:rPr kumimoji="1" lang="ja-JP" altLang="en-US" sz="1300">
              <a:latin typeface="ＭＳ Ｐゴシック" panose="020B0600070205080204" pitchFamily="50" charset="-128"/>
              <a:ea typeface="ＭＳ Ｐゴシック" panose="020B0600070205080204" pitchFamily="50" charset="-128"/>
            </a:rPr>
            <a:t>　ただし、当市は、１市１町の消防事務を担っており、これを一部事務組合ではなく、消防事務委託方式により、事務を受託していることから、その分職員数が多く計上されているためである。一般行政職に限れば職員数が多い水準にはなく、定員管理計画に基づき適正に職員数を管理でき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90297</xdr:rowOff>
    </xdr:from>
    <xdr:to>
      <xdr:col>81</xdr:col>
      <xdr:colOff>44450</xdr:colOff>
      <xdr:row>62</xdr:row>
      <xdr:rowOff>92710</xdr:rowOff>
    </xdr:to>
    <xdr:cxnSp macro="">
      <xdr:nvCxnSpPr>
        <xdr:cNvPr id="324" name="直線コネクタ 323"/>
        <xdr:cNvCxnSpPr/>
      </xdr:nvCxnSpPr>
      <xdr:spPr>
        <a:xfrm>
          <a:off x="16179800" y="1072019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90297</xdr:rowOff>
    </xdr:from>
    <xdr:to>
      <xdr:col>77</xdr:col>
      <xdr:colOff>44450</xdr:colOff>
      <xdr:row>62</xdr:row>
      <xdr:rowOff>90297</xdr:rowOff>
    </xdr:to>
    <xdr:cxnSp macro="">
      <xdr:nvCxnSpPr>
        <xdr:cNvPr id="327" name="直線コネクタ 326"/>
        <xdr:cNvCxnSpPr/>
      </xdr:nvCxnSpPr>
      <xdr:spPr>
        <a:xfrm>
          <a:off x="15290800" y="10720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90297</xdr:rowOff>
    </xdr:from>
    <xdr:to>
      <xdr:col>72</xdr:col>
      <xdr:colOff>203200</xdr:colOff>
      <xdr:row>62</xdr:row>
      <xdr:rowOff>121666</xdr:rowOff>
    </xdr:to>
    <xdr:cxnSp macro="">
      <xdr:nvCxnSpPr>
        <xdr:cNvPr id="330" name="直線コネクタ 329"/>
        <xdr:cNvCxnSpPr/>
      </xdr:nvCxnSpPr>
      <xdr:spPr>
        <a:xfrm flipV="1">
          <a:off x="14401800" y="107201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121666</xdr:rowOff>
    </xdr:from>
    <xdr:to>
      <xdr:col>68</xdr:col>
      <xdr:colOff>152400</xdr:colOff>
      <xdr:row>62</xdr:row>
      <xdr:rowOff>165100</xdr:rowOff>
    </xdr:to>
    <xdr:cxnSp macro="">
      <xdr:nvCxnSpPr>
        <xdr:cNvPr id="333" name="直線コネクタ 332"/>
        <xdr:cNvCxnSpPr/>
      </xdr:nvCxnSpPr>
      <xdr:spPr>
        <a:xfrm flipV="1">
          <a:off x="13512800" y="107515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3" name="楕円 342"/>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58437</xdr:rowOff>
    </xdr:from>
    <xdr:ext cx="762000" cy="259045"/>
    <xdr:sp macro="" textlink="">
      <xdr:nvSpPr>
        <xdr:cNvPr id="344" name="定員管理の状況該当値テキスト"/>
        <xdr:cNvSpPr txBox="1"/>
      </xdr:nvSpPr>
      <xdr:spPr>
        <a:xfrm>
          <a:off x="17106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39497</xdr:rowOff>
    </xdr:from>
    <xdr:to>
      <xdr:col>77</xdr:col>
      <xdr:colOff>95250</xdr:colOff>
      <xdr:row>62</xdr:row>
      <xdr:rowOff>141097</xdr:rowOff>
    </xdr:to>
    <xdr:sp macro="" textlink="">
      <xdr:nvSpPr>
        <xdr:cNvPr id="345" name="楕円 344"/>
        <xdr:cNvSpPr/>
      </xdr:nvSpPr>
      <xdr:spPr>
        <a:xfrm>
          <a:off x="16129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151274</xdr:rowOff>
    </xdr:from>
    <xdr:ext cx="736600" cy="259045"/>
    <xdr:sp macro="" textlink="">
      <xdr:nvSpPr>
        <xdr:cNvPr id="346" name="テキスト ボックス 345"/>
        <xdr:cNvSpPr txBox="1"/>
      </xdr:nvSpPr>
      <xdr:spPr>
        <a:xfrm>
          <a:off x="15798800" y="1043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39497</xdr:rowOff>
    </xdr:from>
    <xdr:to>
      <xdr:col>73</xdr:col>
      <xdr:colOff>44450</xdr:colOff>
      <xdr:row>62</xdr:row>
      <xdr:rowOff>141097</xdr:rowOff>
    </xdr:to>
    <xdr:sp macro="" textlink="">
      <xdr:nvSpPr>
        <xdr:cNvPr id="347" name="楕円 346"/>
        <xdr:cNvSpPr/>
      </xdr:nvSpPr>
      <xdr:spPr>
        <a:xfrm>
          <a:off x="15240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125874</xdr:rowOff>
    </xdr:from>
    <xdr:ext cx="762000" cy="259045"/>
    <xdr:sp macro="" textlink="">
      <xdr:nvSpPr>
        <xdr:cNvPr id="348" name="テキスト ボックス 347"/>
        <xdr:cNvSpPr txBox="1"/>
      </xdr:nvSpPr>
      <xdr:spPr>
        <a:xfrm>
          <a:off x="14909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70866</xdr:rowOff>
    </xdr:from>
    <xdr:to>
      <xdr:col>68</xdr:col>
      <xdr:colOff>203200</xdr:colOff>
      <xdr:row>63</xdr:row>
      <xdr:rowOff>1016</xdr:rowOff>
    </xdr:to>
    <xdr:sp macro="" textlink="">
      <xdr:nvSpPr>
        <xdr:cNvPr id="349" name="楕円 348"/>
        <xdr:cNvSpPr/>
      </xdr:nvSpPr>
      <xdr:spPr>
        <a:xfrm>
          <a:off x="14351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157243</xdr:rowOff>
    </xdr:from>
    <xdr:ext cx="762000" cy="259045"/>
    <xdr:sp macro="" textlink="">
      <xdr:nvSpPr>
        <xdr:cNvPr id="350" name="テキスト ボックス 349"/>
        <xdr:cNvSpPr txBox="1"/>
      </xdr:nvSpPr>
      <xdr:spPr>
        <a:xfrm>
          <a:off x="14020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51" name="楕円 350"/>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52" name="テキスト ボックス 351"/>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近年当指標については、改善基調にある。これは、公債費である</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元利償還金が減少していることや、合併特例債など、基準財政需要額への算入率が高い有利な地方債を活用をしているため、指標改善に資する災害復旧費等に係る基準財政需要額が大きく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今後についても、当指標を注視し、計画的な借入及び償還を行い、健全な財政運営に努めたい。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166116</xdr:rowOff>
    </xdr:to>
    <xdr:cxnSp macro="">
      <xdr:nvCxnSpPr>
        <xdr:cNvPr id="384" name="直線コネクタ 383"/>
        <xdr:cNvCxnSpPr/>
      </xdr:nvCxnSpPr>
      <xdr:spPr>
        <a:xfrm flipV="1">
          <a:off x="16179800" y="62611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166116</xdr:rowOff>
    </xdr:from>
    <xdr:to>
      <xdr:col>77</xdr:col>
      <xdr:colOff>44450</xdr:colOff>
      <xdr:row>37</xdr:row>
      <xdr:rowOff>158750</xdr:rowOff>
    </xdr:to>
    <xdr:cxnSp macro="">
      <xdr:nvCxnSpPr>
        <xdr:cNvPr id="387" name="直線コネクタ 386"/>
        <xdr:cNvCxnSpPr/>
      </xdr:nvCxnSpPr>
      <xdr:spPr>
        <a:xfrm flipV="1">
          <a:off x="15290800" y="63383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112776</xdr:rowOff>
    </xdr:to>
    <xdr:cxnSp macro="">
      <xdr:nvCxnSpPr>
        <xdr:cNvPr id="390" name="直線コネクタ 389"/>
        <xdr:cNvCxnSpPr/>
      </xdr:nvCxnSpPr>
      <xdr:spPr>
        <a:xfrm flipV="1">
          <a:off x="14401800" y="65024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92" name="テキスト ボックス 391"/>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40</xdr:row>
      <xdr:rowOff>1524</xdr:rowOff>
    </xdr:to>
    <xdr:cxnSp macro="">
      <xdr:nvCxnSpPr>
        <xdr:cNvPr id="393" name="直線コネクタ 392"/>
        <xdr:cNvCxnSpPr/>
      </xdr:nvCxnSpPr>
      <xdr:spPr>
        <a:xfrm flipV="1">
          <a:off x="13512800" y="662787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5" name="テキスト ボックス 394"/>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7" name="テキスト ボックス 396"/>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3" name="楕円 402"/>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4"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115316</xdr:rowOff>
    </xdr:from>
    <xdr:to>
      <xdr:col>77</xdr:col>
      <xdr:colOff>95250</xdr:colOff>
      <xdr:row>37</xdr:row>
      <xdr:rowOff>45466</xdr:rowOff>
    </xdr:to>
    <xdr:sp macro="" textlink="">
      <xdr:nvSpPr>
        <xdr:cNvPr id="405" name="楕円 404"/>
        <xdr:cNvSpPr/>
      </xdr:nvSpPr>
      <xdr:spPr>
        <a:xfrm>
          <a:off x="16129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55643</xdr:rowOff>
    </xdr:from>
    <xdr:ext cx="736600" cy="259045"/>
    <xdr:sp macro="" textlink="">
      <xdr:nvSpPr>
        <xdr:cNvPr id="406" name="テキスト ボックス 405"/>
        <xdr:cNvSpPr txBox="1"/>
      </xdr:nvSpPr>
      <xdr:spPr>
        <a:xfrm>
          <a:off x="15798800" y="605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7" name="楕円 406"/>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8" name="テキスト ボックス 407"/>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9" name="楕円 408"/>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10" name="テキスト ボックス 409"/>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11" name="楕円 410"/>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12" name="テキスト ボックス 411"/>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過去５年間について経年的に比較すると、良好な水準を保っている。</a:t>
          </a:r>
        </a:p>
        <a:p>
          <a:r>
            <a:rPr kumimoji="1" lang="ja-JP" altLang="en-US" sz="1300">
              <a:latin typeface="ＭＳ Ｐゴシック" panose="020B0600070205080204" pitchFamily="50" charset="-128"/>
              <a:ea typeface="ＭＳ Ｐゴシック" panose="020B0600070205080204" pitchFamily="50" charset="-128"/>
            </a:rPr>
            <a:t>　これは、大規模建設事業を効果的に推進し、必要な財源対策として、基準財政需要額への算入率が高い合併特例債の活用を図ったことにより、地方債残高は増加したものの、充当可能財源等も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今後についても、将来を見据え、財政規模の適正化を図るとともに、歳入先細りへの対策として、多種多層的な取組を講じ、健全な財政運営に努めたい。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8"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49" name="フローチャート: 判断 448"/>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0" name="フローチャート: 判断 449"/>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1" name="テキスト ボックス 450"/>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52" name="フローチャート: 判断 451"/>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3" name="テキスト ボックス 452"/>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定員管理計画に基づく職員数の管理により抑制に努めている。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年度以降については、人事院勧告に伴う給与改定により、増加傾向にあるが、平成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年度については、給与の総合的見直しを行ったため、人件費率も</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程度に抑制されていた。</a:t>
          </a:r>
        </a:p>
        <a:p>
          <a:r>
            <a:rPr kumimoji="1" lang="ja-JP" altLang="en-US" sz="1200">
              <a:latin typeface="ＭＳ Ｐゴシック" panose="020B0600070205080204" pitchFamily="50" charset="-128"/>
              <a:ea typeface="ＭＳ Ｐゴシック" panose="020B0600070205080204" pitchFamily="50" charset="-128"/>
            </a:rPr>
            <a:t>　総合的見直しも平成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年度を以って終了したため、今後は人件費比率が県平均を上回らないよう努めたい。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102507</xdr:rowOff>
    </xdr:to>
    <xdr:cxnSp macro="">
      <xdr:nvCxnSpPr>
        <xdr:cNvPr id="68" name="直線コネクタ 67"/>
        <xdr:cNvCxnSpPr/>
      </xdr:nvCxnSpPr>
      <xdr:spPr>
        <a:xfrm>
          <a:off x="3987800" y="67400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37193</xdr:rowOff>
    </xdr:from>
    <xdr:to>
      <xdr:col>19</xdr:col>
      <xdr:colOff>187325</xdr:colOff>
      <xdr:row>39</xdr:row>
      <xdr:rowOff>53522</xdr:rowOff>
    </xdr:to>
    <xdr:cxnSp macro="">
      <xdr:nvCxnSpPr>
        <xdr:cNvPr id="71" name="直線コネクタ 70"/>
        <xdr:cNvCxnSpPr/>
      </xdr:nvCxnSpPr>
      <xdr:spPr>
        <a:xfrm>
          <a:off x="3098800" y="6723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37193</xdr:rowOff>
    </xdr:from>
    <xdr:to>
      <xdr:col>15</xdr:col>
      <xdr:colOff>98425</xdr:colOff>
      <xdr:row>39</xdr:row>
      <xdr:rowOff>86178</xdr:rowOff>
    </xdr:to>
    <xdr:cxnSp macro="">
      <xdr:nvCxnSpPr>
        <xdr:cNvPr id="74" name="直線コネクタ 73"/>
        <xdr:cNvCxnSpPr/>
      </xdr:nvCxnSpPr>
      <xdr:spPr>
        <a:xfrm flipV="1">
          <a:off x="2209800" y="6723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159657</xdr:rowOff>
    </xdr:from>
    <xdr:to>
      <xdr:col>11</xdr:col>
      <xdr:colOff>9525</xdr:colOff>
      <xdr:row>39</xdr:row>
      <xdr:rowOff>86178</xdr:rowOff>
    </xdr:to>
    <xdr:cxnSp macro="">
      <xdr:nvCxnSpPr>
        <xdr:cNvPr id="77" name="直線コネクタ 76"/>
        <xdr:cNvCxnSpPr/>
      </xdr:nvCxnSpPr>
      <xdr:spPr>
        <a:xfrm>
          <a:off x="1320800" y="6674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7" name="楕円 86"/>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8" name="人件費該当値テキスト"/>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157843</xdr:rowOff>
    </xdr:from>
    <xdr:to>
      <xdr:col>15</xdr:col>
      <xdr:colOff>149225</xdr:colOff>
      <xdr:row>39</xdr:row>
      <xdr:rowOff>87993</xdr:rowOff>
    </xdr:to>
    <xdr:sp macro="" textlink="">
      <xdr:nvSpPr>
        <xdr:cNvPr id="91" name="楕円 90"/>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72770</xdr:rowOff>
    </xdr:from>
    <xdr:ext cx="762000" cy="259045"/>
    <xdr:sp macro="" textlink="">
      <xdr:nvSpPr>
        <xdr:cNvPr id="92" name="テキスト ボックス 91"/>
        <xdr:cNvSpPr txBox="1"/>
      </xdr:nvSpPr>
      <xdr:spPr>
        <a:xfrm>
          <a:off x="2717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5" name="楕円 94"/>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6" name="テキスト ボックス 95"/>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ポイント増加し、全国平均、類似団体平均よりも高い状況である。</a:t>
          </a:r>
        </a:p>
        <a:p>
          <a:r>
            <a:rPr kumimoji="1" lang="ja-JP" altLang="en-US" sz="1300">
              <a:latin typeface="ＭＳ Ｐゴシック" panose="020B0600070205080204" pitchFamily="50" charset="-128"/>
              <a:ea typeface="ＭＳ Ｐゴシック" panose="020B0600070205080204" pitchFamily="50" charset="-128"/>
            </a:rPr>
            <a:t>　増加要因として、道路維持管理事業の植栽業務委託料の増が挙げられる。</a:t>
          </a:r>
        </a:p>
        <a:p>
          <a:r>
            <a:rPr kumimoji="1" lang="ja-JP" altLang="en-US" sz="1300">
              <a:latin typeface="ＭＳ Ｐゴシック" panose="020B0600070205080204" pitchFamily="50" charset="-128"/>
              <a:ea typeface="ＭＳ Ｐゴシック" panose="020B0600070205080204" pitchFamily="50" charset="-128"/>
            </a:rPr>
            <a:t>　今後、新たな財政需要や既存事業について内容を精査しながら、物件費の抑制に努めたい。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53522</xdr:rowOff>
    </xdr:to>
    <xdr:cxnSp macro="">
      <xdr:nvCxnSpPr>
        <xdr:cNvPr id="131" name="直線コネクタ 130"/>
        <xdr:cNvCxnSpPr/>
      </xdr:nvCxnSpPr>
      <xdr:spPr>
        <a:xfrm>
          <a:off x="15671800" y="3180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94343</xdr:rowOff>
    </xdr:to>
    <xdr:cxnSp macro="">
      <xdr:nvCxnSpPr>
        <xdr:cNvPr id="134" name="直線コネクタ 133"/>
        <xdr:cNvCxnSpPr/>
      </xdr:nvCxnSpPr>
      <xdr:spPr>
        <a:xfrm>
          <a:off x="14782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19</xdr:row>
      <xdr:rowOff>4536</xdr:rowOff>
    </xdr:to>
    <xdr:cxnSp macro="">
      <xdr:nvCxnSpPr>
        <xdr:cNvPr id="137" name="直線コネクタ 136"/>
        <xdr:cNvCxnSpPr/>
      </xdr:nvCxnSpPr>
      <xdr:spPr>
        <a:xfrm flipV="1">
          <a:off x="13893800" y="3082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9" name="テキスト ボックス 138"/>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4536</xdr:rowOff>
    </xdr:to>
    <xdr:cxnSp macro="">
      <xdr:nvCxnSpPr>
        <xdr:cNvPr id="140" name="直線コネクタ 139"/>
        <xdr:cNvCxnSpPr/>
      </xdr:nvCxnSpPr>
      <xdr:spPr>
        <a:xfrm>
          <a:off x="13004800" y="31804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2" name="テキスト ボックス 141"/>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50" name="楕円 149"/>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51"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125186</xdr:rowOff>
    </xdr:from>
    <xdr:to>
      <xdr:col>69</xdr:col>
      <xdr:colOff>142875</xdr:colOff>
      <xdr:row>19</xdr:row>
      <xdr:rowOff>55336</xdr:rowOff>
    </xdr:to>
    <xdr:sp macro="" textlink="">
      <xdr:nvSpPr>
        <xdr:cNvPr id="156" name="楕円 155"/>
        <xdr:cNvSpPr/>
      </xdr:nvSpPr>
      <xdr:spPr>
        <a:xfrm>
          <a:off x="13843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40113</xdr:rowOff>
    </xdr:from>
    <xdr:ext cx="762000" cy="259045"/>
    <xdr:sp macro="" textlink="">
      <xdr:nvSpPr>
        <xdr:cNvPr id="157" name="テキスト ボックス 156"/>
        <xdr:cNvSpPr txBox="1"/>
      </xdr:nvSpPr>
      <xdr:spPr>
        <a:xfrm>
          <a:off x="13512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8" name="楕円 157"/>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9" name="テキスト ボックス 158"/>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ポイント増加している。主な増加理由としては障害者支援に係るサービス利用の増加が挙げられる。</a:t>
          </a:r>
        </a:p>
        <a:p>
          <a:r>
            <a:rPr kumimoji="1" lang="ja-JP" altLang="en-US" sz="1300">
              <a:latin typeface="ＭＳ Ｐゴシック" panose="020B0600070205080204" pitchFamily="50" charset="-128"/>
              <a:ea typeface="ＭＳ Ｐゴシック" panose="020B0600070205080204" pitchFamily="50" charset="-128"/>
            </a:rPr>
            <a:t>　全国平均、類似団体平均よりも高い状況にあり、また、将来にわたり扶助費の拡大が予測されるため、可能な範囲で見直し等を進めながら財政運営の硬直化が進まないよう努めたい。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129722</xdr:rowOff>
    </xdr:to>
    <xdr:cxnSp macro="">
      <xdr:nvCxnSpPr>
        <xdr:cNvPr id="194" name="直線コネクタ 193"/>
        <xdr:cNvCxnSpPr/>
      </xdr:nvCxnSpPr>
      <xdr:spPr>
        <a:xfrm>
          <a:off x="3987800" y="9461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53522</xdr:rowOff>
    </xdr:to>
    <xdr:cxnSp macro="">
      <xdr:nvCxnSpPr>
        <xdr:cNvPr id="197" name="直線コネクタ 196"/>
        <xdr:cNvCxnSpPr/>
      </xdr:nvCxnSpPr>
      <xdr:spPr>
        <a:xfrm flipV="1">
          <a:off x="3098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53522</xdr:rowOff>
    </xdr:to>
    <xdr:cxnSp macro="">
      <xdr:nvCxnSpPr>
        <xdr:cNvPr id="200" name="直線コネクタ 199"/>
        <xdr:cNvCxnSpPr/>
      </xdr:nvCxnSpPr>
      <xdr:spPr>
        <a:xfrm>
          <a:off x="2209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148772</xdr:rowOff>
    </xdr:to>
    <xdr:cxnSp macro="">
      <xdr:nvCxnSpPr>
        <xdr:cNvPr id="203" name="直線コネクタ 202"/>
        <xdr:cNvCxnSpPr/>
      </xdr:nvCxnSpPr>
      <xdr:spPr>
        <a:xfrm>
          <a:off x="1320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3" name="楕円 212"/>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50999</xdr:rowOff>
    </xdr:from>
    <xdr:ext cx="762000" cy="259045"/>
    <xdr:sp macro="" textlink="">
      <xdr:nvSpPr>
        <xdr:cNvPr id="214" name="扶助費該当値テキスト"/>
        <xdr:cNvSpPr txBox="1"/>
      </xdr:nvSpPr>
      <xdr:spPr>
        <a:xfrm>
          <a:off x="4914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5" name="楕円 21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6" name="テキスト ボックス 21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7" name="楕円 21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8" name="テキスト ボックス 21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9" name="楕円 218"/>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12899</xdr:rowOff>
    </xdr:from>
    <xdr:ext cx="762000" cy="259045"/>
    <xdr:sp macro="" textlink="">
      <xdr:nvSpPr>
        <xdr:cNvPr id="220" name="テキスト ボックス 219"/>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21" name="楕円 220"/>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119034</xdr:rowOff>
    </xdr:from>
    <xdr:ext cx="762000" cy="259045"/>
    <xdr:sp macro="" textlink="">
      <xdr:nvSpPr>
        <xdr:cNvPr id="222" name="テキスト ボックス 221"/>
        <xdr:cNvSpPr txBox="1"/>
      </xdr:nvSpPr>
      <xdr:spPr>
        <a:xfrm>
          <a:off x="939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増加要因として、保険給付費が増加し、それに伴う国民健康保険事業会計繰出金が増加したことが挙げられる。 </a:t>
          </a:r>
        </a:p>
        <a:p>
          <a:r>
            <a:rPr kumimoji="1" lang="ja-JP" altLang="en-US" sz="1300">
              <a:latin typeface="ＭＳ Ｐゴシック" panose="020B0600070205080204" pitchFamily="50" charset="-128"/>
              <a:ea typeface="ＭＳ Ｐゴシック" panose="020B0600070205080204" pitchFamily="50" charset="-128"/>
            </a:rPr>
            <a:t>　全国平均、県平均並びに類似団体平均よりも経常収支比率は低い状況にあるが、繰出金の状況等を確認しながら適切な運営に努めたい。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167822</xdr:rowOff>
    </xdr:to>
    <xdr:cxnSp macro="">
      <xdr:nvCxnSpPr>
        <xdr:cNvPr id="257" name="直線コネクタ 256"/>
        <xdr:cNvCxnSpPr/>
      </xdr:nvCxnSpPr>
      <xdr:spPr>
        <a:xfrm>
          <a:off x="15671800" y="9156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8"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86178</xdr:rowOff>
    </xdr:to>
    <xdr:cxnSp macro="">
      <xdr:nvCxnSpPr>
        <xdr:cNvPr id="260" name="直線コネクタ 259"/>
        <xdr:cNvCxnSpPr/>
      </xdr:nvCxnSpPr>
      <xdr:spPr>
        <a:xfrm flipV="1">
          <a:off x="14782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86178</xdr:rowOff>
    </xdr:from>
    <xdr:to>
      <xdr:col>73</xdr:col>
      <xdr:colOff>180975</xdr:colOff>
      <xdr:row>55</xdr:row>
      <xdr:rowOff>118835</xdr:rowOff>
    </xdr:to>
    <xdr:cxnSp macro="">
      <xdr:nvCxnSpPr>
        <xdr:cNvPr id="263" name="直線コネクタ 262"/>
        <xdr:cNvCxnSpPr/>
      </xdr:nvCxnSpPr>
      <xdr:spPr>
        <a:xfrm flipV="1">
          <a:off x="13893800" y="917302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4535</xdr:rowOff>
    </xdr:from>
    <xdr:to>
      <xdr:col>69</xdr:col>
      <xdr:colOff>92075</xdr:colOff>
      <xdr:row>55</xdr:row>
      <xdr:rowOff>118835</xdr:rowOff>
    </xdr:to>
    <xdr:cxnSp macro="">
      <xdr:nvCxnSpPr>
        <xdr:cNvPr id="266" name="直線コネクタ 265"/>
        <xdr:cNvCxnSpPr/>
      </xdr:nvCxnSpPr>
      <xdr:spPr>
        <a:xfrm>
          <a:off x="13004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76" name="楕円 275"/>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133549</xdr:rowOff>
    </xdr:from>
    <xdr:ext cx="762000" cy="259045"/>
    <xdr:sp macro="" textlink="">
      <xdr:nvSpPr>
        <xdr:cNvPr id="277" name="その他該当値テキスト"/>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8" name="楕円 277"/>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9" name="テキスト ボックス 278"/>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35378</xdr:rowOff>
    </xdr:from>
    <xdr:to>
      <xdr:col>74</xdr:col>
      <xdr:colOff>31750</xdr:colOff>
      <xdr:row>53</xdr:row>
      <xdr:rowOff>136978</xdr:rowOff>
    </xdr:to>
    <xdr:sp macro="" textlink="">
      <xdr:nvSpPr>
        <xdr:cNvPr id="280" name="楕円 279"/>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147155</xdr:rowOff>
    </xdr:from>
    <xdr:ext cx="762000" cy="259045"/>
    <xdr:sp macro="" textlink="">
      <xdr:nvSpPr>
        <xdr:cNvPr id="281" name="テキスト ボックス 280"/>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82" name="楕円 281"/>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83" name="テキスト ボックス 282"/>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125185</xdr:rowOff>
    </xdr:from>
    <xdr:to>
      <xdr:col>65</xdr:col>
      <xdr:colOff>53975</xdr:colOff>
      <xdr:row>55</xdr:row>
      <xdr:rowOff>55335</xdr:rowOff>
    </xdr:to>
    <xdr:sp macro="" textlink="">
      <xdr:nvSpPr>
        <xdr:cNvPr id="284" name="楕円 283"/>
        <xdr:cNvSpPr/>
      </xdr:nvSpPr>
      <xdr:spPr>
        <a:xfrm>
          <a:off x="12954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65512</xdr:rowOff>
    </xdr:from>
    <xdr:ext cx="762000" cy="259045"/>
    <xdr:sp macro="" textlink="">
      <xdr:nvSpPr>
        <xdr:cNvPr id="285" name="テキスト ボックス 284"/>
        <xdr:cNvSpPr txBox="1"/>
      </xdr:nvSpPr>
      <xdr:spPr>
        <a:xfrm>
          <a:off x="12623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ポイント減少し、全国平均、類似団体平均よりも低い状況である。</a:t>
          </a:r>
        </a:p>
        <a:p>
          <a:r>
            <a:rPr kumimoji="1" lang="ja-JP" altLang="en-US" sz="1300">
              <a:latin typeface="ＭＳ Ｐゴシック" panose="020B0600070205080204" pitchFamily="50" charset="-128"/>
              <a:ea typeface="ＭＳ Ｐゴシック" panose="020B0600070205080204" pitchFamily="50" charset="-128"/>
            </a:rPr>
            <a:t>　可燃ごみ及び不燃ごみの処理に伴う大里広域負担金の支出が減少したためである。</a:t>
          </a:r>
        </a:p>
        <a:p>
          <a:r>
            <a:rPr kumimoji="1" lang="ja-JP" altLang="en-US" sz="1300">
              <a:latin typeface="ＭＳ Ｐゴシック" panose="020B0600070205080204" pitchFamily="50" charset="-128"/>
              <a:ea typeface="ＭＳ Ｐゴシック" panose="020B0600070205080204" pitchFamily="50" charset="-128"/>
            </a:rPr>
            <a:t>　今後、補助費等の支出について、効果を十分検討しながらさらなる改善を図っていく。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130810</xdr:rowOff>
    </xdr:to>
    <xdr:cxnSp macro="">
      <xdr:nvCxnSpPr>
        <xdr:cNvPr id="317" name="直線コネクタ 316"/>
        <xdr:cNvCxnSpPr/>
      </xdr:nvCxnSpPr>
      <xdr:spPr>
        <a:xfrm flipV="1">
          <a:off x="15671800" y="6360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130810</xdr:rowOff>
    </xdr:from>
    <xdr:to>
      <xdr:col>78</xdr:col>
      <xdr:colOff>69850</xdr:colOff>
      <xdr:row>37</xdr:row>
      <xdr:rowOff>153670</xdr:rowOff>
    </xdr:to>
    <xdr:cxnSp macro="">
      <xdr:nvCxnSpPr>
        <xdr:cNvPr id="320" name="直線コネクタ 319"/>
        <xdr:cNvCxnSpPr/>
      </xdr:nvCxnSpPr>
      <xdr:spPr>
        <a:xfrm flipV="1">
          <a:off x="14782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2" name="テキスト ボックス 32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153670</xdr:rowOff>
    </xdr:to>
    <xdr:cxnSp macro="">
      <xdr:nvCxnSpPr>
        <xdr:cNvPr id="323" name="直線コネクタ 322"/>
        <xdr:cNvCxnSpPr/>
      </xdr:nvCxnSpPr>
      <xdr:spPr>
        <a:xfrm>
          <a:off x="13893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5" name="テキスト ボックス 32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77470</xdr:rowOff>
    </xdr:to>
    <xdr:cxnSp macro="">
      <xdr:nvCxnSpPr>
        <xdr:cNvPr id="326" name="直線コネクタ 325"/>
        <xdr:cNvCxnSpPr/>
      </xdr:nvCxnSpPr>
      <xdr:spPr>
        <a:xfrm>
          <a:off x="13004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36" name="楕円 335"/>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153687</xdr:rowOff>
    </xdr:from>
    <xdr:ext cx="762000" cy="259045"/>
    <xdr:sp macro="" textlink="">
      <xdr:nvSpPr>
        <xdr:cNvPr id="337" name="補助費等該当値テキスト"/>
        <xdr:cNvSpPr txBox="1"/>
      </xdr:nvSpPr>
      <xdr:spPr>
        <a:xfrm>
          <a:off x="16598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80010</xdr:rowOff>
    </xdr:from>
    <xdr:to>
      <xdr:col>78</xdr:col>
      <xdr:colOff>120650</xdr:colOff>
      <xdr:row>38</xdr:row>
      <xdr:rowOff>10160</xdr:rowOff>
    </xdr:to>
    <xdr:sp macro="" textlink="">
      <xdr:nvSpPr>
        <xdr:cNvPr id="338" name="楕円 337"/>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166387</xdr:rowOff>
    </xdr:from>
    <xdr:ext cx="736600" cy="259045"/>
    <xdr:sp macro="" textlink="">
      <xdr:nvSpPr>
        <xdr:cNvPr id="339" name="テキスト ボックス 338"/>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40" name="楕円 339"/>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41" name="テキスト ボックス 340"/>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42" name="楕円 341"/>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43" name="テキスト ボックス 342"/>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4" name="楕円 343"/>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5" name="テキスト ボックス 344"/>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大規模事業に係る償還終了による公債費の減少に伴い、若干の減少となっている。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しかしながら、今後は新庁舎建設などに係る借入の増加が見込まれ、過去に起債した合併特例債の償還も始まることから、公債費比率に注視していく。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37193</xdr:rowOff>
    </xdr:from>
    <xdr:to>
      <xdr:col>24</xdr:col>
      <xdr:colOff>25400</xdr:colOff>
      <xdr:row>73</xdr:row>
      <xdr:rowOff>91622</xdr:rowOff>
    </xdr:to>
    <xdr:cxnSp macro="">
      <xdr:nvCxnSpPr>
        <xdr:cNvPr id="380" name="直線コネクタ 379"/>
        <xdr:cNvCxnSpPr/>
      </xdr:nvCxnSpPr>
      <xdr:spPr>
        <a:xfrm flipV="1">
          <a:off x="3987800" y="12553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91622</xdr:rowOff>
    </xdr:to>
    <xdr:cxnSp macro="">
      <xdr:nvCxnSpPr>
        <xdr:cNvPr id="383" name="直線コネクタ 382"/>
        <xdr:cNvCxnSpPr/>
      </xdr:nvCxnSpPr>
      <xdr:spPr>
        <a:xfrm>
          <a:off x="3098800" y="12585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74</xdr:row>
      <xdr:rowOff>83457</xdr:rowOff>
    </xdr:to>
    <xdr:cxnSp macro="">
      <xdr:nvCxnSpPr>
        <xdr:cNvPr id="386" name="直線コネクタ 385"/>
        <xdr:cNvCxnSpPr/>
      </xdr:nvCxnSpPr>
      <xdr:spPr>
        <a:xfrm flipV="1">
          <a:off x="2209800" y="12585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83457</xdr:rowOff>
    </xdr:from>
    <xdr:to>
      <xdr:col>11</xdr:col>
      <xdr:colOff>9525</xdr:colOff>
      <xdr:row>74</xdr:row>
      <xdr:rowOff>137885</xdr:rowOff>
    </xdr:to>
    <xdr:cxnSp macro="">
      <xdr:nvCxnSpPr>
        <xdr:cNvPr id="389" name="直線コネクタ 388"/>
        <xdr:cNvCxnSpPr/>
      </xdr:nvCxnSpPr>
      <xdr:spPr>
        <a:xfrm flipV="1">
          <a:off x="1320800" y="12770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157843</xdr:rowOff>
    </xdr:from>
    <xdr:to>
      <xdr:col>24</xdr:col>
      <xdr:colOff>76200</xdr:colOff>
      <xdr:row>73</xdr:row>
      <xdr:rowOff>87993</xdr:rowOff>
    </xdr:to>
    <xdr:sp macro="" textlink="">
      <xdr:nvSpPr>
        <xdr:cNvPr id="399" name="楕円 398"/>
        <xdr:cNvSpPr/>
      </xdr:nvSpPr>
      <xdr:spPr>
        <a:xfrm>
          <a:off x="4775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66420</xdr:rowOff>
    </xdr:from>
    <xdr:ext cx="762000" cy="259045"/>
    <xdr:sp macro="" textlink="">
      <xdr:nvSpPr>
        <xdr:cNvPr id="400" name="公債費該当値テキスト"/>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40822</xdr:rowOff>
    </xdr:from>
    <xdr:to>
      <xdr:col>20</xdr:col>
      <xdr:colOff>38100</xdr:colOff>
      <xdr:row>73</xdr:row>
      <xdr:rowOff>142422</xdr:rowOff>
    </xdr:to>
    <xdr:sp macro="" textlink="">
      <xdr:nvSpPr>
        <xdr:cNvPr id="401" name="楕円 400"/>
        <xdr:cNvSpPr/>
      </xdr:nvSpPr>
      <xdr:spPr>
        <a:xfrm>
          <a:off x="3937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152599</xdr:rowOff>
    </xdr:from>
    <xdr:ext cx="736600" cy="259045"/>
    <xdr:sp macro="" textlink="">
      <xdr:nvSpPr>
        <xdr:cNvPr id="402" name="テキスト ボックス 401"/>
        <xdr:cNvSpPr txBox="1"/>
      </xdr:nvSpPr>
      <xdr:spPr>
        <a:xfrm>
          <a:off x="3606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3" name="楕円 402"/>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4" name="テキスト ボックス 403"/>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405" name="楕円 404"/>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406" name="テキスト ボックス 405"/>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87085</xdr:rowOff>
    </xdr:from>
    <xdr:to>
      <xdr:col>6</xdr:col>
      <xdr:colOff>171450</xdr:colOff>
      <xdr:row>75</xdr:row>
      <xdr:rowOff>17235</xdr:rowOff>
    </xdr:to>
    <xdr:sp macro="" textlink="">
      <xdr:nvSpPr>
        <xdr:cNvPr id="407" name="楕円 406"/>
        <xdr:cNvSpPr/>
      </xdr:nvSpPr>
      <xdr:spPr>
        <a:xfrm>
          <a:off x="1270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27412</xdr:rowOff>
    </xdr:from>
    <xdr:ext cx="762000" cy="259045"/>
    <xdr:sp macro="" textlink="">
      <xdr:nvSpPr>
        <xdr:cNvPr id="408" name="テキスト ボックス 407"/>
        <xdr:cNvSpPr txBox="1"/>
      </xdr:nvSpPr>
      <xdr:spPr>
        <a:xfrm>
          <a:off x="939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経常収支比率は、全国平均、県平均よりも下回っているものの、財政の硬直化を招かないよう効果的・効率的な財政運営に今後とも努めたい。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75</xdr:row>
      <xdr:rowOff>24130</xdr:rowOff>
    </xdr:to>
    <xdr:cxnSp macro="">
      <xdr:nvCxnSpPr>
        <xdr:cNvPr id="441" name="直線コネクタ 440"/>
        <xdr:cNvCxnSpPr/>
      </xdr:nvCxnSpPr>
      <xdr:spPr>
        <a:xfrm>
          <a:off x="15671800" y="12799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111760</xdr:rowOff>
    </xdr:to>
    <xdr:cxnSp macro="">
      <xdr:nvCxnSpPr>
        <xdr:cNvPr id="444" name="直線コネクタ 443"/>
        <xdr:cNvCxnSpPr/>
      </xdr:nvCxnSpPr>
      <xdr:spPr>
        <a:xfrm>
          <a:off x="14782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85090</xdr:rowOff>
    </xdr:to>
    <xdr:cxnSp macro="">
      <xdr:nvCxnSpPr>
        <xdr:cNvPr id="447" name="直線コネクタ 446"/>
        <xdr:cNvCxnSpPr/>
      </xdr:nvCxnSpPr>
      <xdr:spPr>
        <a:xfrm flipV="1">
          <a:off x="13893800" y="127914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75</xdr:row>
      <xdr:rowOff>85090</xdr:rowOff>
    </xdr:to>
    <xdr:cxnSp macro="">
      <xdr:nvCxnSpPr>
        <xdr:cNvPr id="450" name="直線コネクタ 449"/>
        <xdr:cNvCxnSpPr/>
      </xdr:nvCxnSpPr>
      <xdr:spPr>
        <a:xfrm>
          <a:off x="13004800" y="12715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2" name="テキスト ボックス 451"/>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60" name="楕円 459"/>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116857</xdr:rowOff>
    </xdr:from>
    <xdr:ext cx="762000" cy="259045"/>
    <xdr:sp macro="" textlink="">
      <xdr:nvSpPr>
        <xdr:cNvPr id="461" name="公債費以外該当値テキスト"/>
        <xdr:cNvSpPr txBox="1"/>
      </xdr:nvSpPr>
      <xdr:spPr>
        <a:xfrm>
          <a:off x="16598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62" name="楕円 461"/>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147337</xdr:rowOff>
    </xdr:from>
    <xdr:ext cx="736600" cy="259045"/>
    <xdr:sp macro="" textlink="">
      <xdr:nvSpPr>
        <xdr:cNvPr id="463" name="テキスト ボックス 462"/>
        <xdr:cNvSpPr txBox="1"/>
      </xdr:nvSpPr>
      <xdr:spPr>
        <a:xfrm>
          <a:off x="15290800" y="128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64" name="楕円 463"/>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65" name="テキスト ボックス 464"/>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66" name="楕円 465"/>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120666</xdr:rowOff>
    </xdr:from>
    <xdr:ext cx="762000" cy="259045"/>
    <xdr:sp macro="" textlink="">
      <xdr:nvSpPr>
        <xdr:cNvPr id="467" name="テキスト ボックス 466"/>
        <xdr:cNvSpPr txBox="1"/>
      </xdr:nvSpPr>
      <xdr:spPr>
        <a:xfrm>
          <a:off x="13512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68" name="楕円 467"/>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63517</xdr:rowOff>
    </xdr:from>
    <xdr:ext cx="762000" cy="259045"/>
    <xdr:sp macro="" textlink="">
      <xdr:nvSpPr>
        <xdr:cNvPr id="469" name="テキスト ボックス 468"/>
        <xdr:cNvSpPr txBox="1"/>
      </xdr:nvSpPr>
      <xdr:spPr>
        <a:xfrm>
          <a:off x="12623800" y="1275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53108</xdr:rowOff>
    </xdr:from>
    <xdr:to>
      <xdr:col>29</xdr:col>
      <xdr:colOff>127000</xdr:colOff>
      <xdr:row>19</xdr:row>
      <xdr:rowOff>62056</xdr:rowOff>
    </xdr:to>
    <xdr:cxnSp macro="">
      <xdr:nvCxnSpPr>
        <xdr:cNvPr id="52" name="直線コネクタ 51"/>
        <xdr:cNvCxnSpPr/>
      </xdr:nvCxnSpPr>
      <xdr:spPr bwMode="auto">
        <a:xfrm flipV="1">
          <a:off x="5003800" y="3358283"/>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62056</xdr:rowOff>
    </xdr:from>
    <xdr:to>
      <xdr:col>26</xdr:col>
      <xdr:colOff>50800</xdr:colOff>
      <xdr:row>19</xdr:row>
      <xdr:rowOff>76131</xdr:rowOff>
    </xdr:to>
    <xdr:cxnSp macro="">
      <xdr:nvCxnSpPr>
        <xdr:cNvPr id="55" name="直線コネクタ 54"/>
        <xdr:cNvCxnSpPr/>
      </xdr:nvCxnSpPr>
      <xdr:spPr bwMode="auto">
        <a:xfrm flipV="1">
          <a:off x="4305300" y="3367231"/>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45303</xdr:rowOff>
    </xdr:from>
    <xdr:to>
      <xdr:col>22</xdr:col>
      <xdr:colOff>114300</xdr:colOff>
      <xdr:row>19</xdr:row>
      <xdr:rowOff>76131</xdr:rowOff>
    </xdr:to>
    <xdr:cxnSp macro="">
      <xdr:nvCxnSpPr>
        <xdr:cNvPr id="58" name="直線コネクタ 57"/>
        <xdr:cNvCxnSpPr/>
      </xdr:nvCxnSpPr>
      <xdr:spPr bwMode="auto">
        <a:xfrm>
          <a:off x="3606800" y="3350478"/>
          <a:ext cx="698500" cy="3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45303</xdr:rowOff>
    </xdr:from>
    <xdr:to>
      <xdr:col>18</xdr:col>
      <xdr:colOff>177800</xdr:colOff>
      <xdr:row>19</xdr:row>
      <xdr:rowOff>107351</xdr:rowOff>
    </xdr:to>
    <xdr:cxnSp macro="">
      <xdr:nvCxnSpPr>
        <xdr:cNvPr id="61" name="直線コネクタ 60"/>
        <xdr:cNvCxnSpPr/>
      </xdr:nvCxnSpPr>
      <xdr:spPr bwMode="auto">
        <a:xfrm flipV="1">
          <a:off x="2908300" y="3350478"/>
          <a:ext cx="698500" cy="6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2308</xdr:rowOff>
    </xdr:from>
    <xdr:to>
      <xdr:col>29</xdr:col>
      <xdr:colOff>177800</xdr:colOff>
      <xdr:row>19</xdr:row>
      <xdr:rowOff>103908</xdr:rowOff>
    </xdr:to>
    <xdr:sp macro="" textlink="">
      <xdr:nvSpPr>
        <xdr:cNvPr id="71" name="楕円 70"/>
        <xdr:cNvSpPr/>
      </xdr:nvSpPr>
      <xdr:spPr bwMode="auto">
        <a:xfrm>
          <a:off x="5600700" y="330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82335</xdr:rowOff>
    </xdr:from>
    <xdr:ext cx="762000" cy="259045"/>
    <xdr:sp macro="" textlink="">
      <xdr:nvSpPr>
        <xdr:cNvPr id="72" name="人口1人当たり決算額の推移該当値テキスト130"/>
        <xdr:cNvSpPr txBox="1"/>
      </xdr:nvSpPr>
      <xdr:spPr>
        <a:xfrm>
          <a:off x="5740400" y="321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11256</xdr:rowOff>
    </xdr:from>
    <xdr:to>
      <xdr:col>26</xdr:col>
      <xdr:colOff>101600</xdr:colOff>
      <xdr:row>19</xdr:row>
      <xdr:rowOff>112856</xdr:rowOff>
    </xdr:to>
    <xdr:sp macro="" textlink="">
      <xdr:nvSpPr>
        <xdr:cNvPr id="73" name="楕円 72"/>
        <xdr:cNvSpPr/>
      </xdr:nvSpPr>
      <xdr:spPr bwMode="auto">
        <a:xfrm>
          <a:off x="4953000" y="33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97633</xdr:rowOff>
    </xdr:from>
    <xdr:ext cx="736600" cy="259045"/>
    <xdr:sp macro="" textlink="">
      <xdr:nvSpPr>
        <xdr:cNvPr id="74" name="テキスト ボックス 73"/>
        <xdr:cNvSpPr txBox="1"/>
      </xdr:nvSpPr>
      <xdr:spPr>
        <a:xfrm>
          <a:off x="4622800" y="340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25331</xdr:rowOff>
    </xdr:from>
    <xdr:to>
      <xdr:col>22</xdr:col>
      <xdr:colOff>165100</xdr:colOff>
      <xdr:row>19</xdr:row>
      <xdr:rowOff>126931</xdr:rowOff>
    </xdr:to>
    <xdr:sp macro="" textlink="">
      <xdr:nvSpPr>
        <xdr:cNvPr id="75" name="楕円 74"/>
        <xdr:cNvSpPr/>
      </xdr:nvSpPr>
      <xdr:spPr bwMode="auto">
        <a:xfrm>
          <a:off x="4254500" y="33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111708</xdr:rowOff>
    </xdr:from>
    <xdr:ext cx="762000" cy="259045"/>
    <xdr:sp macro="" textlink="">
      <xdr:nvSpPr>
        <xdr:cNvPr id="76" name="テキスト ボックス 75"/>
        <xdr:cNvSpPr txBox="1"/>
      </xdr:nvSpPr>
      <xdr:spPr>
        <a:xfrm>
          <a:off x="3924300" y="34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165953</xdr:rowOff>
    </xdr:from>
    <xdr:to>
      <xdr:col>19</xdr:col>
      <xdr:colOff>38100</xdr:colOff>
      <xdr:row>19</xdr:row>
      <xdr:rowOff>96103</xdr:rowOff>
    </xdr:to>
    <xdr:sp macro="" textlink="">
      <xdr:nvSpPr>
        <xdr:cNvPr id="77" name="楕円 76"/>
        <xdr:cNvSpPr/>
      </xdr:nvSpPr>
      <xdr:spPr bwMode="auto">
        <a:xfrm>
          <a:off x="3556000" y="329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80880</xdr:rowOff>
    </xdr:from>
    <xdr:ext cx="762000" cy="259045"/>
    <xdr:sp macro="" textlink="">
      <xdr:nvSpPr>
        <xdr:cNvPr id="78" name="テキスト ボックス 77"/>
        <xdr:cNvSpPr txBox="1"/>
      </xdr:nvSpPr>
      <xdr:spPr>
        <a:xfrm>
          <a:off x="3225800" y="33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56551</xdr:rowOff>
    </xdr:from>
    <xdr:to>
      <xdr:col>15</xdr:col>
      <xdr:colOff>101600</xdr:colOff>
      <xdr:row>19</xdr:row>
      <xdr:rowOff>158151</xdr:rowOff>
    </xdr:to>
    <xdr:sp macro="" textlink="">
      <xdr:nvSpPr>
        <xdr:cNvPr id="79" name="楕円 78"/>
        <xdr:cNvSpPr/>
      </xdr:nvSpPr>
      <xdr:spPr bwMode="auto">
        <a:xfrm>
          <a:off x="2857500" y="336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142928</xdr:rowOff>
    </xdr:from>
    <xdr:ext cx="762000" cy="259045"/>
    <xdr:sp macro="" textlink="">
      <xdr:nvSpPr>
        <xdr:cNvPr id="80" name="テキスト ボックス 79"/>
        <xdr:cNvSpPr txBox="1"/>
      </xdr:nvSpPr>
      <xdr:spPr>
        <a:xfrm>
          <a:off x="2527300" y="344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110202</xdr:rowOff>
    </xdr:from>
    <xdr:ext cx="762000" cy="259045"/>
    <xdr:sp macro="" textlink="">
      <xdr:nvSpPr>
        <xdr:cNvPr id="110" name="人口1人当たり決算額の推移最小値テキスト445"/>
        <xdr:cNvSpPr txBox="1"/>
      </xdr:nvSpPr>
      <xdr:spPr>
        <a:xfrm>
          <a:off x="5740400" y="757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100025</xdr:rowOff>
    </xdr:from>
    <xdr:to>
      <xdr:col>29</xdr:col>
      <xdr:colOff>127000</xdr:colOff>
      <xdr:row>38</xdr:row>
      <xdr:rowOff>122886</xdr:rowOff>
    </xdr:to>
    <xdr:cxnSp macro="">
      <xdr:nvCxnSpPr>
        <xdr:cNvPr id="114" name="直線コネクタ 113"/>
        <xdr:cNvCxnSpPr/>
      </xdr:nvCxnSpPr>
      <xdr:spPr bwMode="auto">
        <a:xfrm flipV="1">
          <a:off x="5003800" y="7567625"/>
          <a:ext cx="647700" cy="2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27787</xdr:rowOff>
    </xdr:from>
    <xdr:to>
      <xdr:col>26</xdr:col>
      <xdr:colOff>50800</xdr:colOff>
      <xdr:row>38</xdr:row>
      <xdr:rowOff>122886</xdr:rowOff>
    </xdr:to>
    <xdr:cxnSp macro="">
      <xdr:nvCxnSpPr>
        <xdr:cNvPr id="117" name="直線コネクタ 116"/>
        <xdr:cNvCxnSpPr/>
      </xdr:nvCxnSpPr>
      <xdr:spPr bwMode="auto">
        <a:xfrm>
          <a:off x="4305300" y="7495387"/>
          <a:ext cx="698500" cy="9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286334</xdr:rowOff>
    </xdr:from>
    <xdr:to>
      <xdr:col>22</xdr:col>
      <xdr:colOff>114300</xdr:colOff>
      <xdr:row>38</xdr:row>
      <xdr:rowOff>27787</xdr:rowOff>
    </xdr:to>
    <xdr:cxnSp macro="">
      <xdr:nvCxnSpPr>
        <xdr:cNvPr id="120" name="直線コネクタ 119"/>
        <xdr:cNvCxnSpPr/>
      </xdr:nvCxnSpPr>
      <xdr:spPr bwMode="auto">
        <a:xfrm>
          <a:off x="3606800" y="7411034"/>
          <a:ext cx="698500" cy="8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152316</xdr:rowOff>
    </xdr:from>
    <xdr:ext cx="762000" cy="259045"/>
    <xdr:sp macro="" textlink="">
      <xdr:nvSpPr>
        <xdr:cNvPr id="122" name="テキスト ボックス 121"/>
        <xdr:cNvSpPr txBox="1"/>
      </xdr:nvSpPr>
      <xdr:spPr>
        <a:xfrm>
          <a:off x="3924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118275</xdr:rowOff>
    </xdr:from>
    <xdr:to>
      <xdr:col>18</xdr:col>
      <xdr:colOff>177800</xdr:colOff>
      <xdr:row>37</xdr:row>
      <xdr:rowOff>286334</xdr:rowOff>
    </xdr:to>
    <xdr:cxnSp macro="">
      <xdr:nvCxnSpPr>
        <xdr:cNvPr id="123" name="直線コネクタ 122"/>
        <xdr:cNvCxnSpPr/>
      </xdr:nvCxnSpPr>
      <xdr:spPr bwMode="auto">
        <a:xfrm>
          <a:off x="2908300" y="7242975"/>
          <a:ext cx="698500" cy="16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218991</xdr:rowOff>
    </xdr:from>
    <xdr:ext cx="762000" cy="259045"/>
    <xdr:sp macro="" textlink="">
      <xdr:nvSpPr>
        <xdr:cNvPr id="125" name="テキスト ボックス 124"/>
        <xdr:cNvSpPr txBox="1"/>
      </xdr:nvSpPr>
      <xdr:spPr>
        <a:xfrm>
          <a:off x="32258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145381</xdr:rowOff>
    </xdr:from>
    <xdr:ext cx="762000" cy="259045"/>
    <xdr:sp macro="" textlink="">
      <xdr:nvSpPr>
        <xdr:cNvPr id="127" name="テキスト ボックス 126"/>
        <xdr:cNvSpPr txBox="1"/>
      </xdr:nvSpPr>
      <xdr:spPr>
        <a:xfrm>
          <a:off x="2527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49225</xdr:rowOff>
    </xdr:from>
    <xdr:to>
      <xdr:col>29</xdr:col>
      <xdr:colOff>177800</xdr:colOff>
      <xdr:row>38</xdr:row>
      <xdr:rowOff>150825</xdr:rowOff>
    </xdr:to>
    <xdr:sp macro="" textlink="">
      <xdr:nvSpPr>
        <xdr:cNvPr id="133" name="楕円 132"/>
        <xdr:cNvSpPr/>
      </xdr:nvSpPr>
      <xdr:spPr bwMode="auto">
        <a:xfrm>
          <a:off x="5600700" y="751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300702</xdr:rowOff>
    </xdr:from>
    <xdr:ext cx="762000" cy="259045"/>
    <xdr:sp macro="" textlink="">
      <xdr:nvSpPr>
        <xdr:cNvPr id="134" name="人口1人当たり決算額の推移該当値テキスト445"/>
        <xdr:cNvSpPr txBox="1"/>
      </xdr:nvSpPr>
      <xdr:spPr>
        <a:xfrm>
          <a:off x="5740400" y="742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72086</xdr:rowOff>
    </xdr:from>
    <xdr:to>
      <xdr:col>26</xdr:col>
      <xdr:colOff>101600</xdr:colOff>
      <xdr:row>39</xdr:row>
      <xdr:rowOff>2236</xdr:rowOff>
    </xdr:to>
    <xdr:sp macro="" textlink="">
      <xdr:nvSpPr>
        <xdr:cNvPr id="135" name="楕円 134"/>
        <xdr:cNvSpPr/>
      </xdr:nvSpPr>
      <xdr:spPr bwMode="auto">
        <a:xfrm>
          <a:off x="4953000" y="753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158463</xdr:rowOff>
    </xdr:from>
    <xdr:ext cx="736600" cy="259045"/>
    <xdr:sp macro="" textlink="">
      <xdr:nvSpPr>
        <xdr:cNvPr id="136" name="テキスト ボックス 135"/>
        <xdr:cNvSpPr txBox="1"/>
      </xdr:nvSpPr>
      <xdr:spPr>
        <a:xfrm>
          <a:off x="4622800" y="762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319887</xdr:rowOff>
    </xdr:from>
    <xdr:to>
      <xdr:col>22</xdr:col>
      <xdr:colOff>165100</xdr:colOff>
      <xdr:row>38</xdr:row>
      <xdr:rowOff>78587</xdr:rowOff>
    </xdr:to>
    <xdr:sp macro="" textlink="">
      <xdr:nvSpPr>
        <xdr:cNvPr id="137" name="楕円 136"/>
        <xdr:cNvSpPr/>
      </xdr:nvSpPr>
      <xdr:spPr bwMode="auto">
        <a:xfrm>
          <a:off x="4254500" y="744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63364</xdr:rowOff>
    </xdr:from>
    <xdr:ext cx="762000" cy="259045"/>
    <xdr:sp macro="" textlink="">
      <xdr:nvSpPr>
        <xdr:cNvPr id="138" name="テキスト ボックス 137"/>
        <xdr:cNvSpPr txBox="1"/>
      </xdr:nvSpPr>
      <xdr:spPr>
        <a:xfrm>
          <a:off x="3924300" y="753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235534</xdr:rowOff>
    </xdr:from>
    <xdr:to>
      <xdr:col>19</xdr:col>
      <xdr:colOff>38100</xdr:colOff>
      <xdr:row>37</xdr:row>
      <xdr:rowOff>337134</xdr:rowOff>
    </xdr:to>
    <xdr:sp macro="" textlink="">
      <xdr:nvSpPr>
        <xdr:cNvPr id="139" name="楕円 138"/>
        <xdr:cNvSpPr/>
      </xdr:nvSpPr>
      <xdr:spPr bwMode="auto">
        <a:xfrm>
          <a:off x="3556000" y="736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321911</xdr:rowOff>
    </xdr:from>
    <xdr:ext cx="762000" cy="259045"/>
    <xdr:sp macro="" textlink="">
      <xdr:nvSpPr>
        <xdr:cNvPr id="140" name="テキスト ボックス 139"/>
        <xdr:cNvSpPr txBox="1"/>
      </xdr:nvSpPr>
      <xdr:spPr>
        <a:xfrm>
          <a:off x="3225800" y="74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67475</xdr:rowOff>
    </xdr:from>
    <xdr:to>
      <xdr:col>15</xdr:col>
      <xdr:colOff>101600</xdr:colOff>
      <xdr:row>37</xdr:row>
      <xdr:rowOff>169075</xdr:rowOff>
    </xdr:to>
    <xdr:sp macro="" textlink="">
      <xdr:nvSpPr>
        <xdr:cNvPr id="141" name="楕円 140"/>
        <xdr:cNvSpPr/>
      </xdr:nvSpPr>
      <xdr:spPr bwMode="auto">
        <a:xfrm>
          <a:off x="2857500" y="719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153852</xdr:rowOff>
    </xdr:from>
    <xdr:ext cx="762000" cy="259045"/>
    <xdr:sp macro="" textlink="">
      <xdr:nvSpPr>
        <xdr:cNvPr id="142" name="テキスト ボックス 141"/>
        <xdr:cNvSpPr txBox="1"/>
      </xdr:nvSpPr>
      <xdr:spPr>
        <a:xfrm>
          <a:off x="2527300" y="72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60506</xdr:rowOff>
    </xdr:from>
    <xdr:to>
      <xdr:col>24</xdr:col>
      <xdr:colOff>63500</xdr:colOff>
      <xdr:row>36</xdr:row>
      <xdr:rowOff>74418</xdr:rowOff>
    </xdr:to>
    <xdr:cxnSp macro="">
      <xdr:nvCxnSpPr>
        <xdr:cNvPr id="63" name="直線コネクタ 62"/>
        <xdr:cNvCxnSpPr/>
      </xdr:nvCxnSpPr>
      <xdr:spPr>
        <a:xfrm flipV="1">
          <a:off x="3797300" y="6232706"/>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24257</xdr:rowOff>
    </xdr:from>
    <xdr:to>
      <xdr:col>19</xdr:col>
      <xdr:colOff>177800</xdr:colOff>
      <xdr:row>36</xdr:row>
      <xdr:rowOff>74418</xdr:rowOff>
    </xdr:to>
    <xdr:cxnSp macro="">
      <xdr:nvCxnSpPr>
        <xdr:cNvPr id="66" name="直線コネクタ 65"/>
        <xdr:cNvCxnSpPr/>
      </xdr:nvCxnSpPr>
      <xdr:spPr>
        <a:xfrm>
          <a:off x="2908300" y="6196457"/>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21318</xdr:rowOff>
    </xdr:from>
    <xdr:to>
      <xdr:col>15</xdr:col>
      <xdr:colOff>50800</xdr:colOff>
      <xdr:row>36</xdr:row>
      <xdr:rowOff>24257</xdr:rowOff>
    </xdr:to>
    <xdr:cxnSp macro="">
      <xdr:nvCxnSpPr>
        <xdr:cNvPr id="69" name="直線コネクタ 68"/>
        <xdr:cNvCxnSpPr/>
      </xdr:nvCxnSpPr>
      <xdr:spPr>
        <a:xfrm>
          <a:off x="2019300" y="61935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21318</xdr:rowOff>
    </xdr:from>
    <xdr:to>
      <xdr:col>10</xdr:col>
      <xdr:colOff>114300</xdr:colOff>
      <xdr:row>36</xdr:row>
      <xdr:rowOff>71610</xdr:rowOff>
    </xdr:to>
    <xdr:cxnSp macro="">
      <xdr:nvCxnSpPr>
        <xdr:cNvPr id="72" name="直線コネクタ 71"/>
        <xdr:cNvCxnSpPr/>
      </xdr:nvCxnSpPr>
      <xdr:spPr>
        <a:xfrm flipV="1">
          <a:off x="1130300" y="61935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9706</xdr:rowOff>
    </xdr:from>
    <xdr:to>
      <xdr:col>24</xdr:col>
      <xdr:colOff>114300</xdr:colOff>
      <xdr:row>36</xdr:row>
      <xdr:rowOff>111306</xdr:rowOff>
    </xdr:to>
    <xdr:sp macro="" textlink="">
      <xdr:nvSpPr>
        <xdr:cNvPr id="82" name="楕円 81"/>
        <xdr:cNvSpPr/>
      </xdr:nvSpPr>
      <xdr:spPr>
        <a:xfrm>
          <a:off x="4584700" y="61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159583</xdr:rowOff>
    </xdr:from>
    <xdr:ext cx="534377" cy="259045"/>
    <xdr:sp macro="" textlink="">
      <xdr:nvSpPr>
        <xdr:cNvPr id="83" name="人件費該当値テキスト"/>
        <xdr:cNvSpPr txBox="1"/>
      </xdr:nvSpPr>
      <xdr:spPr>
        <a:xfrm>
          <a:off x="4686300" y="6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23618</xdr:rowOff>
    </xdr:from>
    <xdr:to>
      <xdr:col>20</xdr:col>
      <xdr:colOff>38100</xdr:colOff>
      <xdr:row>36</xdr:row>
      <xdr:rowOff>125218</xdr:rowOff>
    </xdr:to>
    <xdr:sp macro="" textlink="">
      <xdr:nvSpPr>
        <xdr:cNvPr id="84" name="楕円 83"/>
        <xdr:cNvSpPr/>
      </xdr:nvSpPr>
      <xdr:spPr>
        <a:xfrm>
          <a:off x="3746500" y="6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116345</xdr:rowOff>
    </xdr:from>
    <xdr:ext cx="534377" cy="259045"/>
    <xdr:sp macro="" textlink="">
      <xdr:nvSpPr>
        <xdr:cNvPr id="85" name="テキスト ボックス 84"/>
        <xdr:cNvSpPr txBox="1"/>
      </xdr:nvSpPr>
      <xdr:spPr>
        <a:xfrm>
          <a:off x="3530111" y="6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144907</xdr:rowOff>
    </xdr:from>
    <xdr:to>
      <xdr:col>15</xdr:col>
      <xdr:colOff>101600</xdr:colOff>
      <xdr:row>36</xdr:row>
      <xdr:rowOff>75057</xdr:rowOff>
    </xdr:to>
    <xdr:sp macro="" textlink="">
      <xdr:nvSpPr>
        <xdr:cNvPr id="86" name="楕円 85"/>
        <xdr:cNvSpPr/>
      </xdr:nvSpPr>
      <xdr:spPr>
        <a:xfrm>
          <a:off x="2857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66184</xdr:rowOff>
    </xdr:from>
    <xdr:ext cx="534377" cy="259045"/>
    <xdr:sp macro="" textlink="">
      <xdr:nvSpPr>
        <xdr:cNvPr id="87" name="テキスト ボックス 86"/>
        <xdr:cNvSpPr txBox="1"/>
      </xdr:nvSpPr>
      <xdr:spPr>
        <a:xfrm>
          <a:off x="2641111" y="62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141968</xdr:rowOff>
    </xdr:from>
    <xdr:to>
      <xdr:col>10</xdr:col>
      <xdr:colOff>165100</xdr:colOff>
      <xdr:row>36</xdr:row>
      <xdr:rowOff>72118</xdr:rowOff>
    </xdr:to>
    <xdr:sp macro="" textlink="">
      <xdr:nvSpPr>
        <xdr:cNvPr id="88" name="楕円 87"/>
        <xdr:cNvSpPr/>
      </xdr:nvSpPr>
      <xdr:spPr>
        <a:xfrm>
          <a:off x="1968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63245</xdr:rowOff>
    </xdr:from>
    <xdr:ext cx="534377" cy="259045"/>
    <xdr:sp macro="" textlink="">
      <xdr:nvSpPr>
        <xdr:cNvPr id="89" name="テキスト ボックス 88"/>
        <xdr:cNvSpPr txBox="1"/>
      </xdr:nvSpPr>
      <xdr:spPr>
        <a:xfrm>
          <a:off x="1752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20810</xdr:rowOff>
    </xdr:from>
    <xdr:to>
      <xdr:col>6</xdr:col>
      <xdr:colOff>38100</xdr:colOff>
      <xdr:row>36</xdr:row>
      <xdr:rowOff>122410</xdr:rowOff>
    </xdr:to>
    <xdr:sp macro="" textlink="">
      <xdr:nvSpPr>
        <xdr:cNvPr id="90" name="楕円 89"/>
        <xdr:cNvSpPr/>
      </xdr:nvSpPr>
      <xdr:spPr>
        <a:xfrm>
          <a:off x="1079500" y="61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113537</xdr:rowOff>
    </xdr:from>
    <xdr:ext cx="534377" cy="259045"/>
    <xdr:sp macro="" textlink="">
      <xdr:nvSpPr>
        <xdr:cNvPr id="91" name="テキスト ボックス 90"/>
        <xdr:cNvSpPr txBox="1"/>
      </xdr:nvSpPr>
      <xdr:spPr>
        <a:xfrm>
          <a:off x="863111" y="6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164069</xdr:rowOff>
    </xdr:from>
    <xdr:to>
      <xdr:col>24</xdr:col>
      <xdr:colOff>62865</xdr:colOff>
      <xdr:row>58</xdr:row>
      <xdr:rowOff>96609</xdr:rowOff>
    </xdr:to>
    <xdr:cxnSp macro="">
      <xdr:nvCxnSpPr>
        <xdr:cNvPr id="114" name="直線コネクタ 113"/>
        <xdr:cNvCxnSpPr/>
      </xdr:nvCxnSpPr>
      <xdr:spPr>
        <a:xfrm flipV="1">
          <a:off x="4633595" y="8908019"/>
          <a:ext cx="1270" cy="113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100436</xdr:rowOff>
    </xdr:from>
    <xdr:ext cx="534377" cy="259045"/>
    <xdr:sp macro="" textlink="">
      <xdr:nvSpPr>
        <xdr:cNvPr id="115" name="物件費最小値テキスト"/>
        <xdr:cNvSpPr txBox="1"/>
      </xdr:nvSpPr>
      <xdr:spPr>
        <a:xfrm>
          <a:off x="4686300" y="10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96609</xdr:rowOff>
    </xdr:from>
    <xdr:to>
      <xdr:col>24</xdr:col>
      <xdr:colOff>152400</xdr:colOff>
      <xdr:row>58</xdr:row>
      <xdr:rowOff>96609</xdr:rowOff>
    </xdr:to>
    <xdr:cxnSp macro="">
      <xdr:nvCxnSpPr>
        <xdr:cNvPr id="116" name="直線コネクタ 115"/>
        <xdr:cNvCxnSpPr/>
      </xdr:nvCxnSpPr>
      <xdr:spPr>
        <a:xfrm>
          <a:off x="4546600" y="10040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110746</xdr:rowOff>
    </xdr:from>
    <xdr:ext cx="534377" cy="259045"/>
    <xdr:sp macro="" textlink="">
      <xdr:nvSpPr>
        <xdr:cNvPr id="117" name="物件費最大値テキスト"/>
        <xdr:cNvSpPr txBox="1"/>
      </xdr:nvSpPr>
      <xdr:spPr>
        <a:xfrm>
          <a:off x="4686300" y="86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164069</xdr:rowOff>
    </xdr:from>
    <xdr:to>
      <xdr:col>24</xdr:col>
      <xdr:colOff>152400</xdr:colOff>
      <xdr:row>51</xdr:row>
      <xdr:rowOff>164069</xdr:rowOff>
    </xdr:to>
    <xdr:cxnSp macro="">
      <xdr:nvCxnSpPr>
        <xdr:cNvPr id="118" name="直線コネクタ 117"/>
        <xdr:cNvCxnSpPr/>
      </xdr:nvCxnSpPr>
      <xdr:spPr>
        <a:xfrm>
          <a:off x="4546600" y="890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96609</xdr:rowOff>
    </xdr:from>
    <xdr:to>
      <xdr:col>24</xdr:col>
      <xdr:colOff>63500</xdr:colOff>
      <xdr:row>58</xdr:row>
      <xdr:rowOff>136568</xdr:rowOff>
    </xdr:to>
    <xdr:cxnSp macro="">
      <xdr:nvCxnSpPr>
        <xdr:cNvPr id="119" name="直線コネクタ 118"/>
        <xdr:cNvCxnSpPr/>
      </xdr:nvCxnSpPr>
      <xdr:spPr>
        <a:xfrm flipV="1">
          <a:off x="3797300" y="10040709"/>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29161</xdr:rowOff>
    </xdr:from>
    <xdr:ext cx="534377" cy="259045"/>
    <xdr:sp macro="" textlink="">
      <xdr:nvSpPr>
        <xdr:cNvPr id="120" name="物件費平均値テキスト"/>
        <xdr:cNvSpPr txBox="1"/>
      </xdr:nvSpPr>
      <xdr:spPr>
        <a:xfrm>
          <a:off x="4686300" y="945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6284</xdr:rowOff>
    </xdr:from>
    <xdr:to>
      <xdr:col>24</xdr:col>
      <xdr:colOff>114300</xdr:colOff>
      <xdr:row>56</xdr:row>
      <xdr:rowOff>107884</xdr:rowOff>
    </xdr:to>
    <xdr:sp macro="" textlink="">
      <xdr:nvSpPr>
        <xdr:cNvPr id="121" name="フローチャート: 判断 120"/>
        <xdr:cNvSpPr/>
      </xdr:nvSpPr>
      <xdr:spPr>
        <a:xfrm>
          <a:off x="45847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136568</xdr:rowOff>
    </xdr:from>
    <xdr:to>
      <xdr:col>19</xdr:col>
      <xdr:colOff>177800</xdr:colOff>
      <xdr:row>58</xdr:row>
      <xdr:rowOff>165646</xdr:rowOff>
    </xdr:to>
    <xdr:cxnSp macro="">
      <xdr:nvCxnSpPr>
        <xdr:cNvPr id="122" name="直線コネクタ 121"/>
        <xdr:cNvCxnSpPr/>
      </xdr:nvCxnSpPr>
      <xdr:spPr>
        <a:xfrm flipV="1">
          <a:off x="2908300" y="10080668"/>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40437</xdr:rowOff>
    </xdr:from>
    <xdr:to>
      <xdr:col>20</xdr:col>
      <xdr:colOff>38100</xdr:colOff>
      <xdr:row>56</xdr:row>
      <xdr:rowOff>142037</xdr:rowOff>
    </xdr:to>
    <xdr:sp macro="" textlink="">
      <xdr:nvSpPr>
        <xdr:cNvPr id="123" name="フローチャート: 判断 122"/>
        <xdr:cNvSpPr/>
      </xdr:nvSpPr>
      <xdr:spPr>
        <a:xfrm>
          <a:off x="3746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158564</xdr:rowOff>
    </xdr:from>
    <xdr:ext cx="534377" cy="259045"/>
    <xdr:sp macro="" textlink="">
      <xdr:nvSpPr>
        <xdr:cNvPr id="124" name="テキスト ボックス 123"/>
        <xdr:cNvSpPr txBox="1"/>
      </xdr:nvSpPr>
      <xdr:spPr>
        <a:xfrm>
          <a:off x="3530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103993</xdr:rowOff>
    </xdr:from>
    <xdr:to>
      <xdr:col>15</xdr:col>
      <xdr:colOff>50800</xdr:colOff>
      <xdr:row>58</xdr:row>
      <xdr:rowOff>165646</xdr:rowOff>
    </xdr:to>
    <xdr:cxnSp macro="">
      <xdr:nvCxnSpPr>
        <xdr:cNvPr id="125" name="直線コネクタ 124"/>
        <xdr:cNvCxnSpPr/>
      </xdr:nvCxnSpPr>
      <xdr:spPr>
        <a:xfrm>
          <a:off x="2019300" y="10048093"/>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40584</xdr:rowOff>
    </xdr:from>
    <xdr:ext cx="534377" cy="259045"/>
    <xdr:sp macro="" textlink="">
      <xdr:nvSpPr>
        <xdr:cNvPr id="127" name="テキスト ボックス 126"/>
        <xdr:cNvSpPr txBox="1"/>
      </xdr:nvSpPr>
      <xdr:spPr>
        <a:xfrm>
          <a:off x="2641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103993</xdr:rowOff>
    </xdr:from>
    <xdr:to>
      <xdr:col>10</xdr:col>
      <xdr:colOff>114300</xdr:colOff>
      <xdr:row>58</xdr:row>
      <xdr:rowOff>150101</xdr:rowOff>
    </xdr:to>
    <xdr:cxnSp macro="">
      <xdr:nvCxnSpPr>
        <xdr:cNvPr id="128" name="直線コネクタ 127"/>
        <xdr:cNvCxnSpPr/>
      </xdr:nvCxnSpPr>
      <xdr:spPr>
        <a:xfrm flipV="1">
          <a:off x="1130300" y="10048093"/>
          <a:ext cx="889000" cy="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45809</xdr:rowOff>
    </xdr:from>
    <xdr:to>
      <xdr:col>24</xdr:col>
      <xdr:colOff>114300</xdr:colOff>
      <xdr:row>58</xdr:row>
      <xdr:rowOff>147409</xdr:rowOff>
    </xdr:to>
    <xdr:sp macro="" textlink="">
      <xdr:nvSpPr>
        <xdr:cNvPr id="138" name="楕円 137"/>
        <xdr:cNvSpPr/>
      </xdr:nvSpPr>
      <xdr:spPr>
        <a:xfrm>
          <a:off x="45847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132186</xdr:rowOff>
    </xdr:from>
    <xdr:ext cx="534377" cy="259045"/>
    <xdr:sp macro="" textlink="">
      <xdr:nvSpPr>
        <xdr:cNvPr id="139" name="物件費該当値テキスト"/>
        <xdr:cNvSpPr txBox="1"/>
      </xdr:nvSpPr>
      <xdr:spPr>
        <a:xfrm>
          <a:off x="4686300" y="99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85768</xdr:rowOff>
    </xdr:from>
    <xdr:to>
      <xdr:col>20</xdr:col>
      <xdr:colOff>38100</xdr:colOff>
      <xdr:row>59</xdr:row>
      <xdr:rowOff>15918</xdr:rowOff>
    </xdr:to>
    <xdr:sp macro="" textlink="">
      <xdr:nvSpPr>
        <xdr:cNvPr id="140" name="楕円 139"/>
        <xdr:cNvSpPr/>
      </xdr:nvSpPr>
      <xdr:spPr>
        <a:xfrm>
          <a:off x="3746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7045</xdr:rowOff>
    </xdr:from>
    <xdr:ext cx="534377" cy="259045"/>
    <xdr:sp macro="" textlink="">
      <xdr:nvSpPr>
        <xdr:cNvPr id="141" name="テキスト ボックス 140"/>
        <xdr:cNvSpPr txBox="1"/>
      </xdr:nvSpPr>
      <xdr:spPr>
        <a:xfrm>
          <a:off x="3530111" y="101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114846</xdr:rowOff>
    </xdr:from>
    <xdr:to>
      <xdr:col>15</xdr:col>
      <xdr:colOff>101600</xdr:colOff>
      <xdr:row>59</xdr:row>
      <xdr:rowOff>44996</xdr:rowOff>
    </xdr:to>
    <xdr:sp macro="" textlink="">
      <xdr:nvSpPr>
        <xdr:cNvPr id="142" name="楕円 141"/>
        <xdr:cNvSpPr/>
      </xdr:nvSpPr>
      <xdr:spPr>
        <a:xfrm>
          <a:off x="2857500" y="10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36123</xdr:rowOff>
    </xdr:from>
    <xdr:ext cx="534377" cy="259045"/>
    <xdr:sp macro="" textlink="">
      <xdr:nvSpPr>
        <xdr:cNvPr id="143" name="テキスト ボックス 142"/>
        <xdr:cNvSpPr txBox="1"/>
      </xdr:nvSpPr>
      <xdr:spPr>
        <a:xfrm>
          <a:off x="2641111" y="101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53193</xdr:rowOff>
    </xdr:from>
    <xdr:to>
      <xdr:col>10</xdr:col>
      <xdr:colOff>165100</xdr:colOff>
      <xdr:row>58</xdr:row>
      <xdr:rowOff>154793</xdr:rowOff>
    </xdr:to>
    <xdr:sp macro="" textlink="">
      <xdr:nvSpPr>
        <xdr:cNvPr id="144" name="楕円 143"/>
        <xdr:cNvSpPr/>
      </xdr:nvSpPr>
      <xdr:spPr>
        <a:xfrm>
          <a:off x="1968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145920</xdr:rowOff>
    </xdr:from>
    <xdr:ext cx="534377" cy="259045"/>
    <xdr:sp macro="" textlink="">
      <xdr:nvSpPr>
        <xdr:cNvPr id="145" name="テキスト ボックス 144"/>
        <xdr:cNvSpPr txBox="1"/>
      </xdr:nvSpPr>
      <xdr:spPr>
        <a:xfrm>
          <a:off x="1752111" y="1009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99301</xdr:rowOff>
    </xdr:from>
    <xdr:to>
      <xdr:col>6</xdr:col>
      <xdr:colOff>38100</xdr:colOff>
      <xdr:row>59</xdr:row>
      <xdr:rowOff>29451</xdr:rowOff>
    </xdr:to>
    <xdr:sp macro="" textlink="">
      <xdr:nvSpPr>
        <xdr:cNvPr id="146" name="楕円 145"/>
        <xdr:cNvSpPr/>
      </xdr:nvSpPr>
      <xdr:spPr>
        <a:xfrm>
          <a:off x="1079500" y="100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20578</xdr:rowOff>
    </xdr:from>
    <xdr:ext cx="534377" cy="259045"/>
    <xdr:sp macro="" textlink="">
      <xdr:nvSpPr>
        <xdr:cNvPr id="147" name="テキスト ボックス 146"/>
        <xdr:cNvSpPr txBox="1"/>
      </xdr:nvSpPr>
      <xdr:spPr>
        <a:xfrm>
          <a:off x="863111" y="101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69" name="直線コネクタ 168"/>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0"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1" name="直線コネクタ 170"/>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2"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3" name="直線コネクタ 172"/>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87579</xdr:rowOff>
    </xdr:from>
    <xdr:to>
      <xdr:col>24</xdr:col>
      <xdr:colOff>63500</xdr:colOff>
      <xdr:row>78</xdr:row>
      <xdr:rowOff>93889</xdr:rowOff>
    </xdr:to>
    <xdr:cxnSp macro="">
      <xdr:nvCxnSpPr>
        <xdr:cNvPr id="174" name="直線コネクタ 173"/>
        <xdr:cNvCxnSpPr/>
      </xdr:nvCxnSpPr>
      <xdr:spPr>
        <a:xfrm>
          <a:off x="3797300" y="13460679"/>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5"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76" name="フローチャート: 判断 175"/>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87579</xdr:rowOff>
    </xdr:from>
    <xdr:to>
      <xdr:col>19</xdr:col>
      <xdr:colOff>177800</xdr:colOff>
      <xdr:row>78</xdr:row>
      <xdr:rowOff>99009</xdr:rowOff>
    </xdr:to>
    <xdr:cxnSp macro="">
      <xdr:nvCxnSpPr>
        <xdr:cNvPr id="177" name="直線コネクタ 176"/>
        <xdr:cNvCxnSpPr/>
      </xdr:nvCxnSpPr>
      <xdr:spPr>
        <a:xfrm flipV="1">
          <a:off x="2908300" y="1346067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78" name="フローチャート: 判断 177"/>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79" name="テキスト ボックス 178"/>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86437</xdr:rowOff>
    </xdr:from>
    <xdr:to>
      <xdr:col>15</xdr:col>
      <xdr:colOff>50800</xdr:colOff>
      <xdr:row>78</xdr:row>
      <xdr:rowOff>99009</xdr:rowOff>
    </xdr:to>
    <xdr:cxnSp macro="">
      <xdr:nvCxnSpPr>
        <xdr:cNvPr id="180" name="直線コネクタ 179"/>
        <xdr:cNvCxnSpPr/>
      </xdr:nvCxnSpPr>
      <xdr:spPr>
        <a:xfrm>
          <a:off x="2019300" y="13459537"/>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1" name="フローチャート: 判断 180"/>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2" name="テキスト ボックス 181"/>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86437</xdr:rowOff>
    </xdr:from>
    <xdr:to>
      <xdr:col>10</xdr:col>
      <xdr:colOff>114300</xdr:colOff>
      <xdr:row>78</xdr:row>
      <xdr:rowOff>87854</xdr:rowOff>
    </xdr:to>
    <xdr:cxnSp macro="">
      <xdr:nvCxnSpPr>
        <xdr:cNvPr id="183" name="直線コネクタ 182"/>
        <xdr:cNvCxnSpPr/>
      </xdr:nvCxnSpPr>
      <xdr:spPr>
        <a:xfrm flipV="1">
          <a:off x="1130300" y="1345953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4" name="フローチャート: 判断 183"/>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5" name="テキスト ボックス 184"/>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86" name="フローチャート: 判断 185"/>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87" name="テキスト ボックス 186"/>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43089</xdr:rowOff>
    </xdr:from>
    <xdr:to>
      <xdr:col>24</xdr:col>
      <xdr:colOff>114300</xdr:colOff>
      <xdr:row>78</xdr:row>
      <xdr:rowOff>144689</xdr:rowOff>
    </xdr:to>
    <xdr:sp macro="" textlink="">
      <xdr:nvSpPr>
        <xdr:cNvPr id="193" name="楕円 192"/>
        <xdr:cNvSpPr/>
      </xdr:nvSpPr>
      <xdr:spPr>
        <a:xfrm>
          <a:off x="45847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129466</xdr:rowOff>
    </xdr:from>
    <xdr:ext cx="469744" cy="259045"/>
    <xdr:sp macro="" textlink="">
      <xdr:nvSpPr>
        <xdr:cNvPr id="194" name="維持補修費該当値テキスト"/>
        <xdr:cNvSpPr txBox="1"/>
      </xdr:nvSpPr>
      <xdr:spPr>
        <a:xfrm>
          <a:off x="4686300" y="133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36779</xdr:rowOff>
    </xdr:from>
    <xdr:to>
      <xdr:col>20</xdr:col>
      <xdr:colOff>38100</xdr:colOff>
      <xdr:row>78</xdr:row>
      <xdr:rowOff>138379</xdr:rowOff>
    </xdr:to>
    <xdr:sp macro="" textlink="">
      <xdr:nvSpPr>
        <xdr:cNvPr id="195" name="楕円 194"/>
        <xdr:cNvSpPr/>
      </xdr:nvSpPr>
      <xdr:spPr>
        <a:xfrm>
          <a:off x="3746500" y="134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129506</xdr:rowOff>
    </xdr:from>
    <xdr:ext cx="469744" cy="259045"/>
    <xdr:sp macro="" textlink="">
      <xdr:nvSpPr>
        <xdr:cNvPr id="196" name="テキスト ボックス 195"/>
        <xdr:cNvSpPr txBox="1"/>
      </xdr:nvSpPr>
      <xdr:spPr>
        <a:xfrm>
          <a:off x="3562428" y="1350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48209</xdr:rowOff>
    </xdr:from>
    <xdr:to>
      <xdr:col>15</xdr:col>
      <xdr:colOff>101600</xdr:colOff>
      <xdr:row>78</xdr:row>
      <xdr:rowOff>149809</xdr:rowOff>
    </xdr:to>
    <xdr:sp macro="" textlink="">
      <xdr:nvSpPr>
        <xdr:cNvPr id="197" name="楕円 196"/>
        <xdr:cNvSpPr/>
      </xdr:nvSpPr>
      <xdr:spPr>
        <a:xfrm>
          <a:off x="2857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140936</xdr:rowOff>
    </xdr:from>
    <xdr:ext cx="378565" cy="259045"/>
    <xdr:sp macro="" textlink="">
      <xdr:nvSpPr>
        <xdr:cNvPr id="198" name="テキスト ボックス 197"/>
        <xdr:cNvSpPr txBox="1"/>
      </xdr:nvSpPr>
      <xdr:spPr>
        <a:xfrm>
          <a:off x="2719017" y="13514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35637</xdr:rowOff>
    </xdr:from>
    <xdr:to>
      <xdr:col>10</xdr:col>
      <xdr:colOff>165100</xdr:colOff>
      <xdr:row>78</xdr:row>
      <xdr:rowOff>137237</xdr:rowOff>
    </xdr:to>
    <xdr:sp macro="" textlink="">
      <xdr:nvSpPr>
        <xdr:cNvPr id="199" name="楕円 198"/>
        <xdr:cNvSpPr/>
      </xdr:nvSpPr>
      <xdr:spPr>
        <a:xfrm>
          <a:off x="19685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128364</xdr:rowOff>
    </xdr:from>
    <xdr:ext cx="469744" cy="259045"/>
    <xdr:sp macro="" textlink="">
      <xdr:nvSpPr>
        <xdr:cNvPr id="200" name="テキスト ボックス 199"/>
        <xdr:cNvSpPr txBox="1"/>
      </xdr:nvSpPr>
      <xdr:spPr>
        <a:xfrm>
          <a:off x="1784428" y="135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37054</xdr:rowOff>
    </xdr:from>
    <xdr:to>
      <xdr:col>6</xdr:col>
      <xdr:colOff>38100</xdr:colOff>
      <xdr:row>78</xdr:row>
      <xdr:rowOff>138654</xdr:rowOff>
    </xdr:to>
    <xdr:sp macro="" textlink="">
      <xdr:nvSpPr>
        <xdr:cNvPr id="201" name="楕円 200"/>
        <xdr:cNvSpPr/>
      </xdr:nvSpPr>
      <xdr:spPr>
        <a:xfrm>
          <a:off x="1079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129781</xdr:rowOff>
    </xdr:from>
    <xdr:ext cx="469744" cy="259045"/>
    <xdr:sp macro="" textlink="">
      <xdr:nvSpPr>
        <xdr:cNvPr id="202" name="テキスト ボックス 201"/>
        <xdr:cNvSpPr txBox="1"/>
      </xdr:nvSpPr>
      <xdr:spPr>
        <a:xfrm>
          <a:off x="895428" y="1350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27" name="直線コネクタ 226"/>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28"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29" name="直線コネクタ 228"/>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0"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1" name="直線コネクタ 230"/>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144311</xdr:rowOff>
    </xdr:from>
    <xdr:to>
      <xdr:col>24</xdr:col>
      <xdr:colOff>63500</xdr:colOff>
      <xdr:row>96</xdr:row>
      <xdr:rowOff>169723</xdr:rowOff>
    </xdr:to>
    <xdr:cxnSp macro="">
      <xdr:nvCxnSpPr>
        <xdr:cNvPr id="232" name="直線コネクタ 231"/>
        <xdr:cNvCxnSpPr/>
      </xdr:nvCxnSpPr>
      <xdr:spPr>
        <a:xfrm flipV="1">
          <a:off x="3797300" y="16603511"/>
          <a:ext cx="8382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3"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4" name="フローチャート: 判断 233"/>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169723</xdr:rowOff>
    </xdr:from>
    <xdr:to>
      <xdr:col>19</xdr:col>
      <xdr:colOff>177800</xdr:colOff>
      <xdr:row>97</xdr:row>
      <xdr:rowOff>47028</xdr:rowOff>
    </xdr:to>
    <xdr:cxnSp macro="">
      <xdr:nvCxnSpPr>
        <xdr:cNvPr id="235" name="直線コネクタ 234"/>
        <xdr:cNvCxnSpPr/>
      </xdr:nvCxnSpPr>
      <xdr:spPr>
        <a:xfrm flipV="1">
          <a:off x="2908300" y="16628923"/>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36" name="フローチャート: 判断 235"/>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37" name="テキスト ボックス 236"/>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47028</xdr:rowOff>
    </xdr:from>
    <xdr:to>
      <xdr:col>15</xdr:col>
      <xdr:colOff>50800</xdr:colOff>
      <xdr:row>97</xdr:row>
      <xdr:rowOff>103175</xdr:rowOff>
    </xdr:to>
    <xdr:cxnSp macro="">
      <xdr:nvCxnSpPr>
        <xdr:cNvPr id="238" name="直線コネクタ 237"/>
        <xdr:cNvCxnSpPr/>
      </xdr:nvCxnSpPr>
      <xdr:spPr>
        <a:xfrm flipV="1">
          <a:off x="2019300" y="16677678"/>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39" name="フローチャート: 判断 238"/>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0" name="テキスト ボックス 239"/>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103175</xdr:rowOff>
    </xdr:from>
    <xdr:to>
      <xdr:col>10</xdr:col>
      <xdr:colOff>114300</xdr:colOff>
      <xdr:row>98</xdr:row>
      <xdr:rowOff>939</xdr:rowOff>
    </xdr:to>
    <xdr:cxnSp macro="">
      <xdr:nvCxnSpPr>
        <xdr:cNvPr id="241" name="直線コネクタ 240"/>
        <xdr:cNvCxnSpPr/>
      </xdr:nvCxnSpPr>
      <xdr:spPr>
        <a:xfrm flipV="1">
          <a:off x="1130300" y="16733825"/>
          <a:ext cx="8890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2" name="フローチャート: 判断 241"/>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3" name="テキスト ボックス 242"/>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4" name="フローチャート: 判断 243"/>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5" name="テキスト ボックス 244"/>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93511</xdr:rowOff>
    </xdr:from>
    <xdr:to>
      <xdr:col>24</xdr:col>
      <xdr:colOff>114300</xdr:colOff>
      <xdr:row>97</xdr:row>
      <xdr:rowOff>23661</xdr:rowOff>
    </xdr:to>
    <xdr:sp macro="" textlink="">
      <xdr:nvSpPr>
        <xdr:cNvPr id="251" name="楕円 250"/>
        <xdr:cNvSpPr/>
      </xdr:nvSpPr>
      <xdr:spPr>
        <a:xfrm>
          <a:off x="45847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71938</xdr:rowOff>
    </xdr:from>
    <xdr:ext cx="534377" cy="259045"/>
    <xdr:sp macro="" textlink="">
      <xdr:nvSpPr>
        <xdr:cNvPr id="252" name="扶助費該当値テキスト"/>
        <xdr:cNvSpPr txBox="1"/>
      </xdr:nvSpPr>
      <xdr:spPr>
        <a:xfrm>
          <a:off x="4686300" y="165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118923</xdr:rowOff>
    </xdr:from>
    <xdr:to>
      <xdr:col>20</xdr:col>
      <xdr:colOff>38100</xdr:colOff>
      <xdr:row>97</xdr:row>
      <xdr:rowOff>49073</xdr:rowOff>
    </xdr:to>
    <xdr:sp macro="" textlink="">
      <xdr:nvSpPr>
        <xdr:cNvPr id="253" name="楕円 252"/>
        <xdr:cNvSpPr/>
      </xdr:nvSpPr>
      <xdr:spPr>
        <a:xfrm>
          <a:off x="3746500" y="1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40200</xdr:rowOff>
    </xdr:from>
    <xdr:ext cx="534377" cy="259045"/>
    <xdr:sp macro="" textlink="">
      <xdr:nvSpPr>
        <xdr:cNvPr id="254" name="テキスト ボックス 253"/>
        <xdr:cNvSpPr txBox="1"/>
      </xdr:nvSpPr>
      <xdr:spPr>
        <a:xfrm>
          <a:off x="3530111" y="16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167678</xdr:rowOff>
    </xdr:from>
    <xdr:to>
      <xdr:col>15</xdr:col>
      <xdr:colOff>101600</xdr:colOff>
      <xdr:row>97</xdr:row>
      <xdr:rowOff>97828</xdr:rowOff>
    </xdr:to>
    <xdr:sp macro="" textlink="">
      <xdr:nvSpPr>
        <xdr:cNvPr id="255" name="楕円 254"/>
        <xdr:cNvSpPr/>
      </xdr:nvSpPr>
      <xdr:spPr>
        <a:xfrm>
          <a:off x="2857500" y="166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88955</xdr:rowOff>
    </xdr:from>
    <xdr:ext cx="534377" cy="259045"/>
    <xdr:sp macro="" textlink="">
      <xdr:nvSpPr>
        <xdr:cNvPr id="256" name="テキスト ボックス 255"/>
        <xdr:cNvSpPr txBox="1"/>
      </xdr:nvSpPr>
      <xdr:spPr>
        <a:xfrm>
          <a:off x="2641111" y="167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52375</xdr:rowOff>
    </xdr:from>
    <xdr:to>
      <xdr:col>10</xdr:col>
      <xdr:colOff>165100</xdr:colOff>
      <xdr:row>97</xdr:row>
      <xdr:rowOff>153975</xdr:rowOff>
    </xdr:to>
    <xdr:sp macro="" textlink="">
      <xdr:nvSpPr>
        <xdr:cNvPr id="257" name="楕円 256"/>
        <xdr:cNvSpPr/>
      </xdr:nvSpPr>
      <xdr:spPr>
        <a:xfrm>
          <a:off x="1968500" y="166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145102</xdr:rowOff>
    </xdr:from>
    <xdr:ext cx="534377" cy="259045"/>
    <xdr:sp macro="" textlink="">
      <xdr:nvSpPr>
        <xdr:cNvPr id="258" name="テキスト ボックス 257"/>
        <xdr:cNvSpPr txBox="1"/>
      </xdr:nvSpPr>
      <xdr:spPr>
        <a:xfrm>
          <a:off x="1752111" y="167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121589</xdr:rowOff>
    </xdr:from>
    <xdr:to>
      <xdr:col>6</xdr:col>
      <xdr:colOff>38100</xdr:colOff>
      <xdr:row>98</xdr:row>
      <xdr:rowOff>51739</xdr:rowOff>
    </xdr:to>
    <xdr:sp macro="" textlink="">
      <xdr:nvSpPr>
        <xdr:cNvPr id="259" name="楕円 258"/>
        <xdr:cNvSpPr/>
      </xdr:nvSpPr>
      <xdr:spPr>
        <a:xfrm>
          <a:off x="1079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42866</xdr:rowOff>
    </xdr:from>
    <xdr:ext cx="534377" cy="259045"/>
    <xdr:sp macro="" textlink="">
      <xdr:nvSpPr>
        <xdr:cNvPr id="260" name="テキスト ボックス 259"/>
        <xdr:cNvSpPr txBox="1"/>
      </xdr:nvSpPr>
      <xdr:spPr>
        <a:xfrm>
          <a:off x="863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5" name="直線コネクタ 284"/>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86"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87" name="直線コネクタ 286"/>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88"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89" name="直線コネクタ 288"/>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xdr:rowOff>
    </xdr:from>
    <xdr:to>
      <xdr:col>55</xdr:col>
      <xdr:colOff>0</xdr:colOff>
      <xdr:row>38</xdr:row>
      <xdr:rowOff>60547</xdr:rowOff>
    </xdr:to>
    <xdr:cxnSp macro="">
      <xdr:nvCxnSpPr>
        <xdr:cNvPr id="290" name="直線コネクタ 289"/>
        <xdr:cNvCxnSpPr/>
      </xdr:nvCxnSpPr>
      <xdr:spPr>
        <a:xfrm>
          <a:off x="9639300" y="6531584"/>
          <a:ext cx="8382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1"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2" name="フローチャート: 判断 291"/>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80226</xdr:rowOff>
    </xdr:from>
    <xdr:to>
      <xdr:col>50</xdr:col>
      <xdr:colOff>114300</xdr:colOff>
      <xdr:row>38</xdr:row>
      <xdr:rowOff>16484</xdr:rowOff>
    </xdr:to>
    <xdr:cxnSp macro="">
      <xdr:nvCxnSpPr>
        <xdr:cNvPr id="293" name="直線コネクタ 292"/>
        <xdr:cNvCxnSpPr/>
      </xdr:nvCxnSpPr>
      <xdr:spPr>
        <a:xfrm>
          <a:off x="8750300" y="5909526"/>
          <a:ext cx="889000" cy="6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4" name="フローチャート: 判断 293"/>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5" name="テキスト ボックス 294"/>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80226</xdr:rowOff>
    </xdr:from>
    <xdr:to>
      <xdr:col>45</xdr:col>
      <xdr:colOff>177800</xdr:colOff>
      <xdr:row>34</xdr:row>
      <xdr:rowOff>109963</xdr:rowOff>
    </xdr:to>
    <xdr:cxnSp macro="">
      <xdr:nvCxnSpPr>
        <xdr:cNvPr id="296" name="直線コネクタ 295"/>
        <xdr:cNvCxnSpPr/>
      </xdr:nvCxnSpPr>
      <xdr:spPr>
        <a:xfrm flipV="1">
          <a:off x="7861300" y="5909526"/>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297" name="フローチャート: 判断 296"/>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25264</xdr:rowOff>
    </xdr:from>
    <xdr:ext cx="534377" cy="259045"/>
    <xdr:sp macro="" textlink="">
      <xdr:nvSpPr>
        <xdr:cNvPr id="298" name="テキスト ボックス 297"/>
        <xdr:cNvSpPr txBox="1"/>
      </xdr:nvSpPr>
      <xdr:spPr>
        <a:xfrm>
          <a:off x="848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109963</xdr:rowOff>
    </xdr:from>
    <xdr:to>
      <xdr:col>41</xdr:col>
      <xdr:colOff>50800</xdr:colOff>
      <xdr:row>38</xdr:row>
      <xdr:rowOff>54756</xdr:rowOff>
    </xdr:to>
    <xdr:cxnSp macro="">
      <xdr:nvCxnSpPr>
        <xdr:cNvPr id="299" name="直線コネクタ 298"/>
        <xdr:cNvCxnSpPr/>
      </xdr:nvCxnSpPr>
      <xdr:spPr>
        <a:xfrm flipV="1">
          <a:off x="6972300" y="5939263"/>
          <a:ext cx="889000" cy="6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0" name="フローチャート: 判断 299"/>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1" name="テキスト ボックス 300"/>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2" name="フローチャート: 判断 301"/>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3" name="テキスト ボックス 302"/>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9747</xdr:rowOff>
    </xdr:from>
    <xdr:to>
      <xdr:col>55</xdr:col>
      <xdr:colOff>50800</xdr:colOff>
      <xdr:row>38</xdr:row>
      <xdr:rowOff>111347</xdr:rowOff>
    </xdr:to>
    <xdr:sp macro="" textlink="">
      <xdr:nvSpPr>
        <xdr:cNvPr id="309" name="楕円 308"/>
        <xdr:cNvSpPr/>
      </xdr:nvSpPr>
      <xdr:spPr>
        <a:xfrm>
          <a:off x="10426700" y="65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159624</xdr:rowOff>
    </xdr:from>
    <xdr:ext cx="534377" cy="259045"/>
    <xdr:sp macro="" textlink="">
      <xdr:nvSpPr>
        <xdr:cNvPr id="310" name="補助費等該当値テキスト"/>
        <xdr:cNvSpPr txBox="1"/>
      </xdr:nvSpPr>
      <xdr:spPr>
        <a:xfrm>
          <a:off x="10528300" y="65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137135</xdr:rowOff>
    </xdr:from>
    <xdr:to>
      <xdr:col>50</xdr:col>
      <xdr:colOff>165100</xdr:colOff>
      <xdr:row>38</xdr:row>
      <xdr:rowOff>67284</xdr:rowOff>
    </xdr:to>
    <xdr:sp macro="" textlink="">
      <xdr:nvSpPr>
        <xdr:cNvPr id="311" name="楕円 310"/>
        <xdr:cNvSpPr/>
      </xdr:nvSpPr>
      <xdr:spPr>
        <a:xfrm>
          <a:off x="9588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58411</xdr:rowOff>
    </xdr:from>
    <xdr:ext cx="534377" cy="259045"/>
    <xdr:sp macro="" textlink="">
      <xdr:nvSpPr>
        <xdr:cNvPr id="312" name="テキスト ボックス 311"/>
        <xdr:cNvSpPr txBox="1"/>
      </xdr:nvSpPr>
      <xdr:spPr>
        <a:xfrm>
          <a:off x="9372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29426</xdr:rowOff>
    </xdr:from>
    <xdr:to>
      <xdr:col>46</xdr:col>
      <xdr:colOff>38100</xdr:colOff>
      <xdr:row>34</xdr:row>
      <xdr:rowOff>131026</xdr:rowOff>
    </xdr:to>
    <xdr:sp macro="" textlink="">
      <xdr:nvSpPr>
        <xdr:cNvPr id="313" name="楕円 312"/>
        <xdr:cNvSpPr/>
      </xdr:nvSpPr>
      <xdr:spPr>
        <a:xfrm>
          <a:off x="8699500" y="58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147553</xdr:rowOff>
    </xdr:from>
    <xdr:ext cx="534377" cy="259045"/>
    <xdr:sp macro="" textlink="">
      <xdr:nvSpPr>
        <xdr:cNvPr id="314" name="テキスト ボックス 313"/>
        <xdr:cNvSpPr txBox="1"/>
      </xdr:nvSpPr>
      <xdr:spPr>
        <a:xfrm>
          <a:off x="8483111" y="5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59163</xdr:rowOff>
    </xdr:from>
    <xdr:to>
      <xdr:col>41</xdr:col>
      <xdr:colOff>101600</xdr:colOff>
      <xdr:row>34</xdr:row>
      <xdr:rowOff>160763</xdr:rowOff>
    </xdr:to>
    <xdr:sp macro="" textlink="">
      <xdr:nvSpPr>
        <xdr:cNvPr id="315" name="楕円 314"/>
        <xdr:cNvSpPr/>
      </xdr:nvSpPr>
      <xdr:spPr>
        <a:xfrm>
          <a:off x="7810500" y="58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5840</xdr:rowOff>
    </xdr:from>
    <xdr:ext cx="534377" cy="259045"/>
    <xdr:sp macro="" textlink="">
      <xdr:nvSpPr>
        <xdr:cNvPr id="316" name="テキスト ボックス 315"/>
        <xdr:cNvSpPr txBox="1"/>
      </xdr:nvSpPr>
      <xdr:spPr>
        <a:xfrm>
          <a:off x="7594111" y="56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3956</xdr:rowOff>
    </xdr:from>
    <xdr:to>
      <xdr:col>36</xdr:col>
      <xdr:colOff>165100</xdr:colOff>
      <xdr:row>38</xdr:row>
      <xdr:rowOff>105556</xdr:rowOff>
    </xdr:to>
    <xdr:sp macro="" textlink="">
      <xdr:nvSpPr>
        <xdr:cNvPr id="317" name="楕円 316"/>
        <xdr:cNvSpPr/>
      </xdr:nvSpPr>
      <xdr:spPr>
        <a:xfrm>
          <a:off x="6921500" y="65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96683</xdr:rowOff>
    </xdr:from>
    <xdr:ext cx="534377" cy="259045"/>
    <xdr:sp macro="" textlink="">
      <xdr:nvSpPr>
        <xdr:cNvPr id="318" name="テキスト ボックス 317"/>
        <xdr:cNvSpPr txBox="1"/>
      </xdr:nvSpPr>
      <xdr:spPr>
        <a:xfrm>
          <a:off x="6705111" y="6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2" name="直線コネクタ 341"/>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3"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4" name="直線コネクタ 343"/>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5"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46" name="直線コネクタ 345"/>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69977</xdr:rowOff>
    </xdr:from>
    <xdr:to>
      <xdr:col>55</xdr:col>
      <xdr:colOff>0</xdr:colOff>
      <xdr:row>56</xdr:row>
      <xdr:rowOff>95199</xdr:rowOff>
    </xdr:to>
    <xdr:cxnSp macro="">
      <xdr:nvCxnSpPr>
        <xdr:cNvPr id="347" name="直線コネクタ 346"/>
        <xdr:cNvCxnSpPr/>
      </xdr:nvCxnSpPr>
      <xdr:spPr>
        <a:xfrm flipV="1">
          <a:off x="9639300" y="9671177"/>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1858</xdr:rowOff>
    </xdr:from>
    <xdr:ext cx="534377" cy="259045"/>
    <xdr:sp macro="" textlink="">
      <xdr:nvSpPr>
        <xdr:cNvPr id="348" name="普通建設事業費平均値テキスト"/>
        <xdr:cNvSpPr txBox="1"/>
      </xdr:nvSpPr>
      <xdr:spPr>
        <a:xfrm>
          <a:off x="10528300" y="908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49" name="フローチャート: 判断 348"/>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94247</xdr:rowOff>
    </xdr:from>
    <xdr:to>
      <xdr:col>50</xdr:col>
      <xdr:colOff>114300</xdr:colOff>
      <xdr:row>56</xdr:row>
      <xdr:rowOff>95199</xdr:rowOff>
    </xdr:to>
    <xdr:cxnSp macro="">
      <xdr:nvCxnSpPr>
        <xdr:cNvPr id="350" name="直線コネクタ 349"/>
        <xdr:cNvCxnSpPr/>
      </xdr:nvCxnSpPr>
      <xdr:spPr>
        <a:xfrm>
          <a:off x="8750300" y="969544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1" name="フローチャート: 判断 350"/>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2" name="テキスト ボックス 351"/>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38964</xdr:rowOff>
    </xdr:from>
    <xdr:to>
      <xdr:col>45</xdr:col>
      <xdr:colOff>177800</xdr:colOff>
      <xdr:row>56</xdr:row>
      <xdr:rowOff>94247</xdr:rowOff>
    </xdr:to>
    <xdr:cxnSp macro="">
      <xdr:nvCxnSpPr>
        <xdr:cNvPr id="353" name="直線コネクタ 352"/>
        <xdr:cNvCxnSpPr/>
      </xdr:nvCxnSpPr>
      <xdr:spPr>
        <a:xfrm>
          <a:off x="7861300" y="9640164"/>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4" name="フローチャート: 判断 353"/>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5" name="テキスト ボックス 354"/>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38964</xdr:rowOff>
    </xdr:from>
    <xdr:to>
      <xdr:col>41</xdr:col>
      <xdr:colOff>50800</xdr:colOff>
      <xdr:row>56</xdr:row>
      <xdr:rowOff>107747</xdr:rowOff>
    </xdr:to>
    <xdr:cxnSp macro="">
      <xdr:nvCxnSpPr>
        <xdr:cNvPr id="356" name="直線コネクタ 355"/>
        <xdr:cNvCxnSpPr/>
      </xdr:nvCxnSpPr>
      <xdr:spPr>
        <a:xfrm flipV="1">
          <a:off x="6972300" y="9640164"/>
          <a:ext cx="889000" cy="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57" name="フローチャート: 判断 356"/>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116794</xdr:rowOff>
    </xdr:from>
    <xdr:ext cx="534377" cy="259045"/>
    <xdr:sp macro="" textlink="">
      <xdr:nvSpPr>
        <xdr:cNvPr id="358" name="テキスト ボックス 357"/>
        <xdr:cNvSpPr txBox="1"/>
      </xdr:nvSpPr>
      <xdr:spPr>
        <a:xfrm>
          <a:off x="7594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59" name="フローチャート: 判断 358"/>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151909</xdr:rowOff>
    </xdr:from>
    <xdr:ext cx="534377" cy="259045"/>
    <xdr:sp macro="" textlink="">
      <xdr:nvSpPr>
        <xdr:cNvPr id="360" name="テキスト ボックス 359"/>
        <xdr:cNvSpPr txBox="1"/>
      </xdr:nvSpPr>
      <xdr:spPr>
        <a:xfrm>
          <a:off x="6705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19177</xdr:rowOff>
    </xdr:from>
    <xdr:to>
      <xdr:col>55</xdr:col>
      <xdr:colOff>50800</xdr:colOff>
      <xdr:row>56</xdr:row>
      <xdr:rowOff>120777</xdr:rowOff>
    </xdr:to>
    <xdr:sp macro="" textlink="">
      <xdr:nvSpPr>
        <xdr:cNvPr id="366" name="楕円 365"/>
        <xdr:cNvSpPr/>
      </xdr:nvSpPr>
      <xdr:spPr>
        <a:xfrm>
          <a:off x="10426700" y="9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169054</xdr:rowOff>
    </xdr:from>
    <xdr:ext cx="534377" cy="259045"/>
    <xdr:sp macro="" textlink="">
      <xdr:nvSpPr>
        <xdr:cNvPr id="367" name="普通建設事業費該当値テキスト"/>
        <xdr:cNvSpPr txBox="1"/>
      </xdr:nvSpPr>
      <xdr:spPr>
        <a:xfrm>
          <a:off x="10528300" y="95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44399</xdr:rowOff>
    </xdr:from>
    <xdr:to>
      <xdr:col>50</xdr:col>
      <xdr:colOff>165100</xdr:colOff>
      <xdr:row>56</xdr:row>
      <xdr:rowOff>145999</xdr:rowOff>
    </xdr:to>
    <xdr:sp macro="" textlink="">
      <xdr:nvSpPr>
        <xdr:cNvPr id="368" name="楕円 367"/>
        <xdr:cNvSpPr/>
      </xdr:nvSpPr>
      <xdr:spPr>
        <a:xfrm>
          <a:off x="9588500" y="96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137126</xdr:rowOff>
    </xdr:from>
    <xdr:ext cx="534377" cy="259045"/>
    <xdr:sp macro="" textlink="">
      <xdr:nvSpPr>
        <xdr:cNvPr id="369" name="テキスト ボックス 368"/>
        <xdr:cNvSpPr txBox="1"/>
      </xdr:nvSpPr>
      <xdr:spPr>
        <a:xfrm>
          <a:off x="9372111" y="97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43447</xdr:rowOff>
    </xdr:from>
    <xdr:to>
      <xdr:col>46</xdr:col>
      <xdr:colOff>38100</xdr:colOff>
      <xdr:row>56</xdr:row>
      <xdr:rowOff>145047</xdr:rowOff>
    </xdr:to>
    <xdr:sp macro="" textlink="">
      <xdr:nvSpPr>
        <xdr:cNvPr id="370" name="楕円 369"/>
        <xdr:cNvSpPr/>
      </xdr:nvSpPr>
      <xdr:spPr>
        <a:xfrm>
          <a:off x="86995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136174</xdr:rowOff>
    </xdr:from>
    <xdr:ext cx="534377" cy="259045"/>
    <xdr:sp macro="" textlink="">
      <xdr:nvSpPr>
        <xdr:cNvPr id="371" name="テキスト ボックス 370"/>
        <xdr:cNvSpPr txBox="1"/>
      </xdr:nvSpPr>
      <xdr:spPr>
        <a:xfrm>
          <a:off x="8483111" y="97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159614</xdr:rowOff>
    </xdr:from>
    <xdr:to>
      <xdr:col>41</xdr:col>
      <xdr:colOff>101600</xdr:colOff>
      <xdr:row>56</xdr:row>
      <xdr:rowOff>89764</xdr:rowOff>
    </xdr:to>
    <xdr:sp macro="" textlink="">
      <xdr:nvSpPr>
        <xdr:cNvPr id="372" name="楕円 371"/>
        <xdr:cNvSpPr/>
      </xdr:nvSpPr>
      <xdr:spPr>
        <a:xfrm>
          <a:off x="7810500" y="95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80891</xdr:rowOff>
    </xdr:from>
    <xdr:ext cx="534377" cy="259045"/>
    <xdr:sp macro="" textlink="">
      <xdr:nvSpPr>
        <xdr:cNvPr id="373" name="テキスト ボックス 372"/>
        <xdr:cNvSpPr txBox="1"/>
      </xdr:nvSpPr>
      <xdr:spPr>
        <a:xfrm>
          <a:off x="7594111" y="96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56947</xdr:rowOff>
    </xdr:from>
    <xdr:to>
      <xdr:col>36</xdr:col>
      <xdr:colOff>165100</xdr:colOff>
      <xdr:row>56</xdr:row>
      <xdr:rowOff>158547</xdr:rowOff>
    </xdr:to>
    <xdr:sp macro="" textlink="">
      <xdr:nvSpPr>
        <xdr:cNvPr id="374" name="楕円 373"/>
        <xdr:cNvSpPr/>
      </xdr:nvSpPr>
      <xdr:spPr>
        <a:xfrm>
          <a:off x="6921500" y="96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149674</xdr:rowOff>
    </xdr:from>
    <xdr:ext cx="534377" cy="259045"/>
    <xdr:sp macro="" textlink="">
      <xdr:nvSpPr>
        <xdr:cNvPr id="375" name="テキスト ボックス 374"/>
        <xdr:cNvSpPr txBox="1"/>
      </xdr:nvSpPr>
      <xdr:spPr>
        <a:xfrm>
          <a:off x="6705111" y="97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397" name="直線コネクタ 396"/>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0"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1" name="直線コネクタ 400"/>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159406</xdr:rowOff>
    </xdr:from>
    <xdr:to>
      <xdr:col>55</xdr:col>
      <xdr:colOff>0</xdr:colOff>
      <xdr:row>77</xdr:row>
      <xdr:rowOff>169943</xdr:rowOff>
    </xdr:to>
    <xdr:cxnSp macro="">
      <xdr:nvCxnSpPr>
        <xdr:cNvPr id="402" name="直線コネクタ 401"/>
        <xdr:cNvCxnSpPr/>
      </xdr:nvCxnSpPr>
      <xdr:spPr>
        <a:xfrm>
          <a:off x="9639300" y="13189606"/>
          <a:ext cx="838200" cy="18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3"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4" name="フローチャート: 判断 403"/>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159406</xdr:rowOff>
    </xdr:from>
    <xdr:to>
      <xdr:col>50</xdr:col>
      <xdr:colOff>114300</xdr:colOff>
      <xdr:row>77</xdr:row>
      <xdr:rowOff>148752</xdr:rowOff>
    </xdr:to>
    <xdr:cxnSp macro="">
      <xdr:nvCxnSpPr>
        <xdr:cNvPr id="405" name="直線コネクタ 404"/>
        <xdr:cNvCxnSpPr/>
      </xdr:nvCxnSpPr>
      <xdr:spPr>
        <a:xfrm flipV="1">
          <a:off x="8750300" y="13189606"/>
          <a:ext cx="889000" cy="16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06" name="フローチャート: 判断 405"/>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07" name="テキスト ボックス 406"/>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113663</xdr:rowOff>
    </xdr:from>
    <xdr:to>
      <xdr:col>45</xdr:col>
      <xdr:colOff>177800</xdr:colOff>
      <xdr:row>77</xdr:row>
      <xdr:rowOff>148752</xdr:rowOff>
    </xdr:to>
    <xdr:cxnSp macro="">
      <xdr:nvCxnSpPr>
        <xdr:cNvPr id="408" name="直線コネクタ 407"/>
        <xdr:cNvCxnSpPr/>
      </xdr:nvCxnSpPr>
      <xdr:spPr>
        <a:xfrm>
          <a:off x="7861300" y="13143863"/>
          <a:ext cx="889000" cy="20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09" name="フローチャート: 判断 408"/>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0" name="テキスト ボックス 409"/>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1" name="フローチャート: 判断 410"/>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2" name="テキスト ボックス 411"/>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119143</xdr:rowOff>
    </xdr:from>
    <xdr:to>
      <xdr:col>55</xdr:col>
      <xdr:colOff>50800</xdr:colOff>
      <xdr:row>78</xdr:row>
      <xdr:rowOff>49293</xdr:rowOff>
    </xdr:to>
    <xdr:sp macro="" textlink="">
      <xdr:nvSpPr>
        <xdr:cNvPr id="418" name="楕円 417"/>
        <xdr:cNvSpPr/>
      </xdr:nvSpPr>
      <xdr:spPr>
        <a:xfrm>
          <a:off x="10426700" y="133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97570</xdr:rowOff>
    </xdr:from>
    <xdr:ext cx="469744" cy="259045"/>
    <xdr:sp macro="" textlink="">
      <xdr:nvSpPr>
        <xdr:cNvPr id="419" name="普通建設事業費 （ うち新規整備　）該当値テキスト"/>
        <xdr:cNvSpPr txBox="1"/>
      </xdr:nvSpPr>
      <xdr:spPr>
        <a:xfrm>
          <a:off x="10528300" y="132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108606</xdr:rowOff>
    </xdr:from>
    <xdr:to>
      <xdr:col>50</xdr:col>
      <xdr:colOff>165100</xdr:colOff>
      <xdr:row>77</xdr:row>
      <xdr:rowOff>38756</xdr:rowOff>
    </xdr:to>
    <xdr:sp macro="" textlink="">
      <xdr:nvSpPr>
        <xdr:cNvPr id="420" name="楕円 419"/>
        <xdr:cNvSpPr/>
      </xdr:nvSpPr>
      <xdr:spPr>
        <a:xfrm>
          <a:off x="9588500" y="13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29883</xdr:rowOff>
    </xdr:from>
    <xdr:ext cx="534377" cy="259045"/>
    <xdr:sp macro="" textlink="">
      <xdr:nvSpPr>
        <xdr:cNvPr id="421" name="テキスト ボックス 420"/>
        <xdr:cNvSpPr txBox="1"/>
      </xdr:nvSpPr>
      <xdr:spPr>
        <a:xfrm>
          <a:off x="9372111" y="132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97952</xdr:rowOff>
    </xdr:from>
    <xdr:to>
      <xdr:col>46</xdr:col>
      <xdr:colOff>38100</xdr:colOff>
      <xdr:row>78</xdr:row>
      <xdr:rowOff>28102</xdr:rowOff>
    </xdr:to>
    <xdr:sp macro="" textlink="">
      <xdr:nvSpPr>
        <xdr:cNvPr id="422" name="楕円 421"/>
        <xdr:cNvSpPr/>
      </xdr:nvSpPr>
      <xdr:spPr>
        <a:xfrm>
          <a:off x="8699500" y="132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19229</xdr:rowOff>
    </xdr:from>
    <xdr:ext cx="469744" cy="259045"/>
    <xdr:sp macro="" textlink="">
      <xdr:nvSpPr>
        <xdr:cNvPr id="423" name="テキスト ボックス 422"/>
        <xdr:cNvSpPr txBox="1"/>
      </xdr:nvSpPr>
      <xdr:spPr>
        <a:xfrm>
          <a:off x="8515428" y="133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62863</xdr:rowOff>
    </xdr:from>
    <xdr:to>
      <xdr:col>41</xdr:col>
      <xdr:colOff>101600</xdr:colOff>
      <xdr:row>76</xdr:row>
      <xdr:rowOff>164463</xdr:rowOff>
    </xdr:to>
    <xdr:sp macro="" textlink="">
      <xdr:nvSpPr>
        <xdr:cNvPr id="424" name="楕円 423"/>
        <xdr:cNvSpPr/>
      </xdr:nvSpPr>
      <xdr:spPr>
        <a:xfrm>
          <a:off x="7810500" y="130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155590</xdr:rowOff>
    </xdr:from>
    <xdr:ext cx="534377" cy="259045"/>
    <xdr:sp macro="" textlink="">
      <xdr:nvSpPr>
        <xdr:cNvPr id="425" name="テキスト ボックス 424"/>
        <xdr:cNvSpPr txBox="1"/>
      </xdr:nvSpPr>
      <xdr:spPr>
        <a:xfrm>
          <a:off x="7594111" y="131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1" name="直線コネクタ 450"/>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2"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3" name="直線コネクタ 452"/>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4"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5" name="直線コネクタ 454"/>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77488</xdr:rowOff>
    </xdr:from>
    <xdr:to>
      <xdr:col>55</xdr:col>
      <xdr:colOff>0</xdr:colOff>
      <xdr:row>98</xdr:row>
      <xdr:rowOff>2997</xdr:rowOff>
    </xdr:to>
    <xdr:cxnSp macro="">
      <xdr:nvCxnSpPr>
        <xdr:cNvPr id="456" name="直線コネクタ 455"/>
        <xdr:cNvCxnSpPr/>
      </xdr:nvCxnSpPr>
      <xdr:spPr>
        <a:xfrm flipV="1">
          <a:off x="9639300" y="16708138"/>
          <a:ext cx="8382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57"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58" name="フローチャート: 判断 457"/>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135406</xdr:rowOff>
    </xdr:from>
    <xdr:to>
      <xdr:col>50</xdr:col>
      <xdr:colOff>114300</xdr:colOff>
      <xdr:row>98</xdr:row>
      <xdr:rowOff>2997</xdr:rowOff>
    </xdr:to>
    <xdr:cxnSp macro="">
      <xdr:nvCxnSpPr>
        <xdr:cNvPr id="459" name="直線コネクタ 458"/>
        <xdr:cNvCxnSpPr/>
      </xdr:nvCxnSpPr>
      <xdr:spPr>
        <a:xfrm>
          <a:off x="8750300" y="167660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0" name="フローチャート: 判断 459"/>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1" name="テキスト ボックス 460"/>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96135</xdr:rowOff>
    </xdr:from>
    <xdr:to>
      <xdr:col>45</xdr:col>
      <xdr:colOff>177800</xdr:colOff>
      <xdr:row>97</xdr:row>
      <xdr:rowOff>135406</xdr:rowOff>
    </xdr:to>
    <xdr:cxnSp macro="">
      <xdr:nvCxnSpPr>
        <xdr:cNvPr id="462" name="直線コネクタ 461"/>
        <xdr:cNvCxnSpPr/>
      </xdr:nvCxnSpPr>
      <xdr:spPr>
        <a:xfrm>
          <a:off x="7861300" y="16726785"/>
          <a:ext cx="889000" cy="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3" name="フローチャート: 判断 462"/>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4" name="テキスト ボックス 463"/>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5" name="フローチャート: 判断 464"/>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66" name="テキスト ボックス 465"/>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26688</xdr:rowOff>
    </xdr:from>
    <xdr:to>
      <xdr:col>55</xdr:col>
      <xdr:colOff>50800</xdr:colOff>
      <xdr:row>97</xdr:row>
      <xdr:rowOff>128288</xdr:rowOff>
    </xdr:to>
    <xdr:sp macro="" textlink="">
      <xdr:nvSpPr>
        <xdr:cNvPr id="472" name="楕円 471"/>
        <xdr:cNvSpPr/>
      </xdr:nvSpPr>
      <xdr:spPr>
        <a:xfrm>
          <a:off x="10426700" y="166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5115</xdr:rowOff>
    </xdr:from>
    <xdr:ext cx="534377" cy="259045"/>
    <xdr:sp macro="" textlink="">
      <xdr:nvSpPr>
        <xdr:cNvPr id="473" name="普通建設事業費 （ うち更新整備　）該当値テキスト"/>
        <xdr:cNvSpPr txBox="1"/>
      </xdr:nvSpPr>
      <xdr:spPr>
        <a:xfrm>
          <a:off x="10528300" y="166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123647</xdr:rowOff>
    </xdr:from>
    <xdr:to>
      <xdr:col>50</xdr:col>
      <xdr:colOff>165100</xdr:colOff>
      <xdr:row>98</xdr:row>
      <xdr:rowOff>53797</xdr:rowOff>
    </xdr:to>
    <xdr:sp macro="" textlink="">
      <xdr:nvSpPr>
        <xdr:cNvPr id="474" name="楕円 473"/>
        <xdr:cNvSpPr/>
      </xdr:nvSpPr>
      <xdr:spPr>
        <a:xfrm>
          <a:off x="9588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44924</xdr:rowOff>
    </xdr:from>
    <xdr:ext cx="534377" cy="259045"/>
    <xdr:sp macro="" textlink="">
      <xdr:nvSpPr>
        <xdr:cNvPr id="475" name="テキスト ボックス 474"/>
        <xdr:cNvSpPr txBox="1"/>
      </xdr:nvSpPr>
      <xdr:spPr>
        <a:xfrm>
          <a:off x="9372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84606</xdr:rowOff>
    </xdr:from>
    <xdr:to>
      <xdr:col>46</xdr:col>
      <xdr:colOff>38100</xdr:colOff>
      <xdr:row>98</xdr:row>
      <xdr:rowOff>14756</xdr:rowOff>
    </xdr:to>
    <xdr:sp macro="" textlink="">
      <xdr:nvSpPr>
        <xdr:cNvPr id="476" name="楕円 475"/>
        <xdr:cNvSpPr/>
      </xdr:nvSpPr>
      <xdr:spPr>
        <a:xfrm>
          <a:off x="8699500" y="167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5883</xdr:rowOff>
    </xdr:from>
    <xdr:ext cx="534377" cy="259045"/>
    <xdr:sp macro="" textlink="">
      <xdr:nvSpPr>
        <xdr:cNvPr id="477" name="テキスト ボックス 476"/>
        <xdr:cNvSpPr txBox="1"/>
      </xdr:nvSpPr>
      <xdr:spPr>
        <a:xfrm>
          <a:off x="8483111" y="168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45335</xdr:rowOff>
    </xdr:from>
    <xdr:to>
      <xdr:col>41</xdr:col>
      <xdr:colOff>101600</xdr:colOff>
      <xdr:row>97</xdr:row>
      <xdr:rowOff>146935</xdr:rowOff>
    </xdr:to>
    <xdr:sp macro="" textlink="">
      <xdr:nvSpPr>
        <xdr:cNvPr id="478" name="楕円 477"/>
        <xdr:cNvSpPr/>
      </xdr:nvSpPr>
      <xdr:spPr>
        <a:xfrm>
          <a:off x="7810500" y="166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138062</xdr:rowOff>
    </xdr:from>
    <xdr:ext cx="534377" cy="259045"/>
    <xdr:sp macro="" textlink="">
      <xdr:nvSpPr>
        <xdr:cNvPr id="479" name="テキスト ボックス 478"/>
        <xdr:cNvSpPr txBox="1"/>
      </xdr:nvSpPr>
      <xdr:spPr>
        <a:xfrm>
          <a:off x="7594111" y="167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3" name="テキスト ボックス 49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1" name="直線コネクタ 500"/>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4"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5" name="直線コネクタ 504"/>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07"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08" name="フローチャート: 判断 507"/>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0" name="フローチャート: 判断 509"/>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1" name="テキスト ボックス 510"/>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3" name="フローチャート: 判断 512"/>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4" name="テキスト ボックス 513"/>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16" name="フローチャート: 判断 515"/>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17" name="テキスト ボックス 516"/>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18" name="フローチャート: 判断 517"/>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19" name="テキスト ボックス 518"/>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6" name="テキスト ボックス 59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06" name="直線コネクタ 605"/>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07"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08" name="直線コネクタ 607"/>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09"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0" name="直線コネクタ 609"/>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108587</xdr:rowOff>
    </xdr:from>
    <xdr:to>
      <xdr:col>85</xdr:col>
      <xdr:colOff>127000</xdr:colOff>
      <xdr:row>78</xdr:row>
      <xdr:rowOff>125961</xdr:rowOff>
    </xdr:to>
    <xdr:cxnSp macro="">
      <xdr:nvCxnSpPr>
        <xdr:cNvPr id="611" name="直線コネクタ 610"/>
        <xdr:cNvCxnSpPr/>
      </xdr:nvCxnSpPr>
      <xdr:spPr>
        <a:xfrm>
          <a:off x="15481300" y="13481687"/>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2"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3" name="フローチャート: 判断 612"/>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106394</xdr:rowOff>
    </xdr:from>
    <xdr:to>
      <xdr:col>81</xdr:col>
      <xdr:colOff>50800</xdr:colOff>
      <xdr:row>78</xdr:row>
      <xdr:rowOff>108587</xdr:rowOff>
    </xdr:to>
    <xdr:cxnSp macro="">
      <xdr:nvCxnSpPr>
        <xdr:cNvPr id="614" name="直線コネクタ 613"/>
        <xdr:cNvCxnSpPr/>
      </xdr:nvCxnSpPr>
      <xdr:spPr>
        <a:xfrm>
          <a:off x="14592300" y="1347949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5" name="フローチャート: 判断 614"/>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16" name="テキスト ボックス 615"/>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25309</xdr:rowOff>
    </xdr:from>
    <xdr:to>
      <xdr:col>76</xdr:col>
      <xdr:colOff>114300</xdr:colOff>
      <xdr:row>78</xdr:row>
      <xdr:rowOff>106394</xdr:rowOff>
    </xdr:to>
    <xdr:cxnSp macro="">
      <xdr:nvCxnSpPr>
        <xdr:cNvPr id="617" name="直線コネクタ 616"/>
        <xdr:cNvCxnSpPr/>
      </xdr:nvCxnSpPr>
      <xdr:spPr>
        <a:xfrm>
          <a:off x="13703300" y="1339840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18" name="フローチャート: 判断 617"/>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19" name="テキスト ボックス 618"/>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164640</xdr:rowOff>
    </xdr:from>
    <xdr:to>
      <xdr:col>71</xdr:col>
      <xdr:colOff>177800</xdr:colOff>
      <xdr:row>78</xdr:row>
      <xdr:rowOff>25309</xdr:rowOff>
    </xdr:to>
    <xdr:cxnSp macro="">
      <xdr:nvCxnSpPr>
        <xdr:cNvPr id="620" name="直線コネクタ 619"/>
        <xdr:cNvCxnSpPr/>
      </xdr:nvCxnSpPr>
      <xdr:spPr>
        <a:xfrm>
          <a:off x="12814300" y="13366290"/>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1" name="フローチャート: 判断 620"/>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2" name="テキスト ボックス 621"/>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3" name="フローチャート: 判断 622"/>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24" name="テキスト ボックス 623"/>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75161</xdr:rowOff>
    </xdr:from>
    <xdr:to>
      <xdr:col>85</xdr:col>
      <xdr:colOff>177800</xdr:colOff>
      <xdr:row>79</xdr:row>
      <xdr:rowOff>5311</xdr:rowOff>
    </xdr:to>
    <xdr:sp macro="" textlink="">
      <xdr:nvSpPr>
        <xdr:cNvPr id="630" name="楕円 629"/>
        <xdr:cNvSpPr/>
      </xdr:nvSpPr>
      <xdr:spPr>
        <a:xfrm>
          <a:off x="16268700" y="134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161538</xdr:rowOff>
    </xdr:from>
    <xdr:ext cx="534377" cy="259045"/>
    <xdr:sp macro="" textlink="">
      <xdr:nvSpPr>
        <xdr:cNvPr id="631" name="公債費該当値テキスト"/>
        <xdr:cNvSpPr txBox="1"/>
      </xdr:nvSpPr>
      <xdr:spPr>
        <a:xfrm>
          <a:off x="16370300" y="133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57787</xdr:rowOff>
    </xdr:from>
    <xdr:to>
      <xdr:col>81</xdr:col>
      <xdr:colOff>101600</xdr:colOff>
      <xdr:row>78</xdr:row>
      <xdr:rowOff>159387</xdr:rowOff>
    </xdr:to>
    <xdr:sp macro="" textlink="">
      <xdr:nvSpPr>
        <xdr:cNvPr id="632" name="楕円 631"/>
        <xdr:cNvSpPr/>
      </xdr:nvSpPr>
      <xdr:spPr>
        <a:xfrm>
          <a:off x="15430500" y="134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150514</xdr:rowOff>
    </xdr:from>
    <xdr:ext cx="534377" cy="259045"/>
    <xdr:sp macro="" textlink="">
      <xdr:nvSpPr>
        <xdr:cNvPr id="633" name="テキスト ボックス 632"/>
        <xdr:cNvSpPr txBox="1"/>
      </xdr:nvSpPr>
      <xdr:spPr>
        <a:xfrm>
          <a:off x="15214111" y="135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55594</xdr:rowOff>
    </xdr:from>
    <xdr:to>
      <xdr:col>76</xdr:col>
      <xdr:colOff>165100</xdr:colOff>
      <xdr:row>78</xdr:row>
      <xdr:rowOff>157194</xdr:rowOff>
    </xdr:to>
    <xdr:sp macro="" textlink="">
      <xdr:nvSpPr>
        <xdr:cNvPr id="634" name="楕円 633"/>
        <xdr:cNvSpPr/>
      </xdr:nvSpPr>
      <xdr:spPr>
        <a:xfrm>
          <a:off x="14541500" y="134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148321</xdr:rowOff>
    </xdr:from>
    <xdr:ext cx="534377" cy="259045"/>
    <xdr:sp macro="" textlink="">
      <xdr:nvSpPr>
        <xdr:cNvPr id="635" name="テキスト ボックス 634"/>
        <xdr:cNvSpPr txBox="1"/>
      </xdr:nvSpPr>
      <xdr:spPr>
        <a:xfrm>
          <a:off x="14325111" y="135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145959</xdr:rowOff>
    </xdr:from>
    <xdr:to>
      <xdr:col>72</xdr:col>
      <xdr:colOff>38100</xdr:colOff>
      <xdr:row>78</xdr:row>
      <xdr:rowOff>76109</xdr:rowOff>
    </xdr:to>
    <xdr:sp macro="" textlink="">
      <xdr:nvSpPr>
        <xdr:cNvPr id="636" name="楕円 635"/>
        <xdr:cNvSpPr/>
      </xdr:nvSpPr>
      <xdr:spPr>
        <a:xfrm>
          <a:off x="13652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67236</xdr:rowOff>
    </xdr:from>
    <xdr:ext cx="534377" cy="259045"/>
    <xdr:sp macro="" textlink="">
      <xdr:nvSpPr>
        <xdr:cNvPr id="637" name="テキスト ボックス 636"/>
        <xdr:cNvSpPr txBox="1"/>
      </xdr:nvSpPr>
      <xdr:spPr>
        <a:xfrm>
          <a:off x="13436111" y="1344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113840</xdr:rowOff>
    </xdr:from>
    <xdr:to>
      <xdr:col>67</xdr:col>
      <xdr:colOff>101600</xdr:colOff>
      <xdr:row>78</xdr:row>
      <xdr:rowOff>43990</xdr:rowOff>
    </xdr:to>
    <xdr:sp macro="" textlink="">
      <xdr:nvSpPr>
        <xdr:cNvPr id="638" name="楕円 637"/>
        <xdr:cNvSpPr/>
      </xdr:nvSpPr>
      <xdr:spPr>
        <a:xfrm>
          <a:off x="12763500" y="133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35117</xdr:rowOff>
    </xdr:from>
    <xdr:ext cx="534377" cy="259045"/>
    <xdr:sp macro="" textlink="">
      <xdr:nvSpPr>
        <xdr:cNvPr id="639" name="テキスト ボックス 638"/>
        <xdr:cNvSpPr txBox="1"/>
      </xdr:nvSpPr>
      <xdr:spPr>
        <a:xfrm>
          <a:off x="12547111" y="134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3" name="直線コネクタ 662"/>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4"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5" name="直線コネクタ 664"/>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66"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67" name="直線コネクタ 666"/>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54318</xdr:rowOff>
    </xdr:from>
    <xdr:to>
      <xdr:col>85</xdr:col>
      <xdr:colOff>127000</xdr:colOff>
      <xdr:row>95</xdr:row>
      <xdr:rowOff>9437</xdr:rowOff>
    </xdr:to>
    <xdr:cxnSp macro="">
      <xdr:nvCxnSpPr>
        <xdr:cNvPr id="668" name="直線コネクタ 667"/>
        <xdr:cNvCxnSpPr/>
      </xdr:nvCxnSpPr>
      <xdr:spPr>
        <a:xfrm flipV="1">
          <a:off x="15481300" y="16170618"/>
          <a:ext cx="8382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69"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0" name="フローチャート: 判断 669"/>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9437</xdr:rowOff>
    </xdr:from>
    <xdr:to>
      <xdr:col>81</xdr:col>
      <xdr:colOff>50800</xdr:colOff>
      <xdr:row>95</xdr:row>
      <xdr:rowOff>22733</xdr:rowOff>
    </xdr:to>
    <xdr:cxnSp macro="">
      <xdr:nvCxnSpPr>
        <xdr:cNvPr id="671" name="直線コネクタ 670"/>
        <xdr:cNvCxnSpPr/>
      </xdr:nvCxnSpPr>
      <xdr:spPr>
        <a:xfrm flipV="1">
          <a:off x="14592300" y="162971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2" name="フローチャート: 判断 671"/>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3" name="テキスト ボックス 672"/>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22733</xdr:rowOff>
    </xdr:from>
    <xdr:to>
      <xdr:col>76</xdr:col>
      <xdr:colOff>114300</xdr:colOff>
      <xdr:row>96</xdr:row>
      <xdr:rowOff>59689</xdr:rowOff>
    </xdr:to>
    <xdr:cxnSp macro="">
      <xdr:nvCxnSpPr>
        <xdr:cNvPr id="674" name="直線コネクタ 673"/>
        <xdr:cNvCxnSpPr/>
      </xdr:nvCxnSpPr>
      <xdr:spPr>
        <a:xfrm flipV="1">
          <a:off x="13703300" y="16310483"/>
          <a:ext cx="8890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5" name="フローチャート: 判断 674"/>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76" name="テキスト ボックス 675"/>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59689</xdr:rowOff>
    </xdr:from>
    <xdr:to>
      <xdr:col>71</xdr:col>
      <xdr:colOff>177800</xdr:colOff>
      <xdr:row>96</xdr:row>
      <xdr:rowOff>87007</xdr:rowOff>
    </xdr:to>
    <xdr:cxnSp macro="">
      <xdr:nvCxnSpPr>
        <xdr:cNvPr id="677" name="直線コネクタ 676"/>
        <xdr:cNvCxnSpPr/>
      </xdr:nvCxnSpPr>
      <xdr:spPr>
        <a:xfrm flipV="1">
          <a:off x="12814300" y="1651888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78" name="フローチャート: 判断 677"/>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79" name="テキスト ボックス 678"/>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0" name="フローチャート: 判断 679"/>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1" name="テキスト ボックス 680"/>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3518</xdr:rowOff>
    </xdr:from>
    <xdr:to>
      <xdr:col>85</xdr:col>
      <xdr:colOff>177800</xdr:colOff>
      <xdr:row>94</xdr:row>
      <xdr:rowOff>105118</xdr:rowOff>
    </xdr:to>
    <xdr:sp macro="" textlink="">
      <xdr:nvSpPr>
        <xdr:cNvPr id="687" name="楕円 686"/>
        <xdr:cNvSpPr/>
      </xdr:nvSpPr>
      <xdr:spPr>
        <a:xfrm>
          <a:off x="16268700" y="161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26395</xdr:rowOff>
    </xdr:from>
    <xdr:ext cx="534377" cy="259045"/>
    <xdr:sp macro="" textlink="">
      <xdr:nvSpPr>
        <xdr:cNvPr id="688" name="積立金該当値テキスト"/>
        <xdr:cNvSpPr txBox="1"/>
      </xdr:nvSpPr>
      <xdr:spPr>
        <a:xfrm>
          <a:off x="16370300" y="159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130087</xdr:rowOff>
    </xdr:from>
    <xdr:to>
      <xdr:col>81</xdr:col>
      <xdr:colOff>101600</xdr:colOff>
      <xdr:row>95</xdr:row>
      <xdr:rowOff>60237</xdr:rowOff>
    </xdr:to>
    <xdr:sp macro="" textlink="">
      <xdr:nvSpPr>
        <xdr:cNvPr id="689" name="楕円 688"/>
        <xdr:cNvSpPr/>
      </xdr:nvSpPr>
      <xdr:spPr>
        <a:xfrm>
          <a:off x="15430500" y="162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76764</xdr:rowOff>
    </xdr:from>
    <xdr:ext cx="534377" cy="259045"/>
    <xdr:sp macro="" textlink="">
      <xdr:nvSpPr>
        <xdr:cNvPr id="690" name="テキスト ボックス 689"/>
        <xdr:cNvSpPr txBox="1"/>
      </xdr:nvSpPr>
      <xdr:spPr>
        <a:xfrm>
          <a:off x="15214111" y="160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143383</xdr:rowOff>
    </xdr:from>
    <xdr:to>
      <xdr:col>76</xdr:col>
      <xdr:colOff>165100</xdr:colOff>
      <xdr:row>95</xdr:row>
      <xdr:rowOff>73533</xdr:rowOff>
    </xdr:to>
    <xdr:sp macro="" textlink="">
      <xdr:nvSpPr>
        <xdr:cNvPr id="691" name="楕円 690"/>
        <xdr:cNvSpPr/>
      </xdr:nvSpPr>
      <xdr:spPr>
        <a:xfrm>
          <a:off x="14541500" y="162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90060</xdr:rowOff>
    </xdr:from>
    <xdr:ext cx="534377" cy="259045"/>
    <xdr:sp macro="" textlink="">
      <xdr:nvSpPr>
        <xdr:cNvPr id="692" name="テキスト ボックス 691"/>
        <xdr:cNvSpPr txBox="1"/>
      </xdr:nvSpPr>
      <xdr:spPr>
        <a:xfrm>
          <a:off x="14325111" y="160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8889</xdr:rowOff>
    </xdr:from>
    <xdr:to>
      <xdr:col>72</xdr:col>
      <xdr:colOff>38100</xdr:colOff>
      <xdr:row>96</xdr:row>
      <xdr:rowOff>110489</xdr:rowOff>
    </xdr:to>
    <xdr:sp macro="" textlink="">
      <xdr:nvSpPr>
        <xdr:cNvPr id="693" name="楕円 692"/>
        <xdr:cNvSpPr/>
      </xdr:nvSpPr>
      <xdr:spPr>
        <a:xfrm>
          <a:off x="13652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127016</xdr:rowOff>
    </xdr:from>
    <xdr:ext cx="534377" cy="259045"/>
    <xdr:sp macro="" textlink="">
      <xdr:nvSpPr>
        <xdr:cNvPr id="694" name="テキスト ボックス 693"/>
        <xdr:cNvSpPr txBox="1"/>
      </xdr:nvSpPr>
      <xdr:spPr>
        <a:xfrm>
          <a:off x="13436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36207</xdr:rowOff>
    </xdr:from>
    <xdr:to>
      <xdr:col>67</xdr:col>
      <xdr:colOff>101600</xdr:colOff>
      <xdr:row>96</xdr:row>
      <xdr:rowOff>137807</xdr:rowOff>
    </xdr:to>
    <xdr:sp macro="" textlink="">
      <xdr:nvSpPr>
        <xdr:cNvPr id="695" name="楕円 694"/>
        <xdr:cNvSpPr/>
      </xdr:nvSpPr>
      <xdr:spPr>
        <a:xfrm>
          <a:off x="12763500" y="16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128934</xdr:rowOff>
    </xdr:from>
    <xdr:ext cx="534377" cy="259045"/>
    <xdr:sp macro="" textlink="">
      <xdr:nvSpPr>
        <xdr:cNvPr id="696" name="テキスト ボックス 695"/>
        <xdr:cNvSpPr txBox="1"/>
      </xdr:nvSpPr>
      <xdr:spPr>
        <a:xfrm>
          <a:off x="12547111" y="1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0" name="直線コネクタ 719"/>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3"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4" name="直線コネクタ 723"/>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136652</xdr:rowOff>
    </xdr:from>
    <xdr:to>
      <xdr:col>116</xdr:col>
      <xdr:colOff>63500</xdr:colOff>
      <xdr:row>37</xdr:row>
      <xdr:rowOff>160909</xdr:rowOff>
    </xdr:to>
    <xdr:cxnSp macro="">
      <xdr:nvCxnSpPr>
        <xdr:cNvPr id="725" name="直線コネクタ 724"/>
        <xdr:cNvCxnSpPr/>
      </xdr:nvCxnSpPr>
      <xdr:spPr>
        <a:xfrm flipV="1">
          <a:off x="21323300" y="6480302"/>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115206</xdr:rowOff>
    </xdr:from>
    <xdr:ext cx="469744" cy="259045"/>
    <xdr:sp macro="" textlink="">
      <xdr:nvSpPr>
        <xdr:cNvPr id="726" name="投資及び出資金平均値テキスト"/>
        <xdr:cNvSpPr txBox="1"/>
      </xdr:nvSpPr>
      <xdr:spPr>
        <a:xfrm>
          <a:off x="22212300" y="645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27" name="フローチャート: 判断 726"/>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62611</xdr:rowOff>
    </xdr:from>
    <xdr:to>
      <xdr:col>111</xdr:col>
      <xdr:colOff>177800</xdr:colOff>
      <xdr:row>37</xdr:row>
      <xdr:rowOff>160909</xdr:rowOff>
    </xdr:to>
    <xdr:cxnSp macro="">
      <xdr:nvCxnSpPr>
        <xdr:cNvPr id="728" name="直線コネクタ 727"/>
        <xdr:cNvCxnSpPr/>
      </xdr:nvCxnSpPr>
      <xdr:spPr>
        <a:xfrm>
          <a:off x="20434300" y="64062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29" name="フローチャート: 判断 728"/>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75709</xdr:rowOff>
    </xdr:from>
    <xdr:ext cx="469744" cy="259045"/>
    <xdr:sp macro="" textlink="">
      <xdr:nvSpPr>
        <xdr:cNvPr id="730" name="テキスト ボックス 729"/>
        <xdr:cNvSpPr txBox="1"/>
      </xdr:nvSpPr>
      <xdr:spPr>
        <a:xfrm>
          <a:off x="21088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32512</xdr:rowOff>
    </xdr:from>
    <xdr:to>
      <xdr:col>107</xdr:col>
      <xdr:colOff>50800</xdr:colOff>
      <xdr:row>37</xdr:row>
      <xdr:rowOff>62611</xdr:rowOff>
    </xdr:to>
    <xdr:cxnSp macro="">
      <xdr:nvCxnSpPr>
        <xdr:cNvPr id="731" name="直線コネクタ 730"/>
        <xdr:cNvCxnSpPr/>
      </xdr:nvCxnSpPr>
      <xdr:spPr>
        <a:xfrm>
          <a:off x="19545300" y="5518912"/>
          <a:ext cx="889000" cy="8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2" name="フローチャート: 判断 731"/>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131843</xdr:rowOff>
    </xdr:from>
    <xdr:ext cx="378565" cy="259045"/>
    <xdr:sp macro="" textlink="">
      <xdr:nvSpPr>
        <xdr:cNvPr id="733" name="テキスト ボックス 732"/>
        <xdr:cNvSpPr txBox="1"/>
      </xdr:nvSpPr>
      <xdr:spPr>
        <a:xfrm>
          <a:off x="20245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28067</xdr:rowOff>
    </xdr:from>
    <xdr:to>
      <xdr:col>102</xdr:col>
      <xdr:colOff>114300</xdr:colOff>
      <xdr:row>32</xdr:row>
      <xdr:rowOff>32512</xdr:rowOff>
    </xdr:to>
    <xdr:cxnSp macro="">
      <xdr:nvCxnSpPr>
        <xdr:cNvPr id="734" name="直線コネクタ 733"/>
        <xdr:cNvCxnSpPr/>
      </xdr:nvCxnSpPr>
      <xdr:spPr>
        <a:xfrm>
          <a:off x="18656300" y="5171567"/>
          <a:ext cx="889000" cy="3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5" name="フローチャート: 判断 734"/>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126001</xdr:rowOff>
    </xdr:from>
    <xdr:ext cx="469744" cy="259045"/>
    <xdr:sp macro="" textlink="">
      <xdr:nvSpPr>
        <xdr:cNvPr id="736" name="テキスト ボックス 735"/>
        <xdr:cNvSpPr txBox="1"/>
      </xdr:nvSpPr>
      <xdr:spPr>
        <a:xfrm>
          <a:off x="19310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37" name="フローチャート: 判断 736"/>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67835</xdr:rowOff>
    </xdr:from>
    <xdr:ext cx="469744" cy="259045"/>
    <xdr:sp macro="" textlink="">
      <xdr:nvSpPr>
        <xdr:cNvPr id="738" name="テキスト ボックス 737"/>
        <xdr:cNvSpPr txBox="1"/>
      </xdr:nvSpPr>
      <xdr:spPr>
        <a:xfrm>
          <a:off x="18421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85852</xdr:rowOff>
    </xdr:from>
    <xdr:to>
      <xdr:col>116</xdr:col>
      <xdr:colOff>114300</xdr:colOff>
      <xdr:row>38</xdr:row>
      <xdr:rowOff>16002</xdr:rowOff>
    </xdr:to>
    <xdr:sp macro="" textlink="">
      <xdr:nvSpPr>
        <xdr:cNvPr id="744" name="楕円 743"/>
        <xdr:cNvSpPr/>
      </xdr:nvSpPr>
      <xdr:spPr>
        <a:xfrm>
          <a:off x="221107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108729</xdr:rowOff>
    </xdr:from>
    <xdr:ext cx="469744" cy="259045"/>
    <xdr:sp macro="" textlink="">
      <xdr:nvSpPr>
        <xdr:cNvPr id="745" name="投資及び出資金該当値テキスト"/>
        <xdr:cNvSpPr txBox="1"/>
      </xdr:nvSpPr>
      <xdr:spPr>
        <a:xfrm>
          <a:off x="22212300"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110109</xdr:rowOff>
    </xdr:from>
    <xdr:to>
      <xdr:col>112</xdr:col>
      <xdr:colOff>38100</xdr:colOff>
      <xdr:row>38</xdr:row>
      <xdr:rowOff>40260</xdr:rowOff>
    </xdr:to>
    <xdr:sp macro="" textlink="">
      <xdr:nvSpPr>
        <xdr:cNvPr id="746" name="楕円 745"/>
        <xdr:cNvSpPr/>
      </xdr:nvSpPr>
      <xdr:spPr>
        <a:xfrm>
          <a:off x="212725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56786</xdr:rowOff>
    </xdr:from>
    <xdr:ext cx="469744" cy="259045"/>
    <xdr:sp macro="" textlink="">
      <xdr:nvSpPr>
        <xdr:cNvPr id="747" name="テキスト ボックス 746"/>
        <xdr:cNvSpPr txBox="1"/>
      </xdr:nvSpPr>
      <xdr:spPr>
        <a:xfrm>
          <a:off x="21088428" y="62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11811</xdr:rowOff>
    </xdr:from>
    <xdr:to>
      <xdr:col>107</xdr:col>
      <xdr:colOff>101600</xdr:colOff>
      <xdr:row>37</xdr:row>
      <xdr:rowOff>113411</xdr:rowOff>
    </xdr:to>
    <xdr:sp macro="" textlink="">
      <xdr:nvSpPr>
        <xdr:cNvPr id="748" name="楕円 747"/>
        <xdr:cNvSpPr/>
      </xdr:nvSpPr>
      <xdr:spPr>
        <a:xfrm>
          <a:off x="20383500" y="63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129938</xdr:rowOff>
    </xdr:from>
    <xdr:ext cx="469744" cy="259045"/>
    <xdr:sp macro="" textlink="">
      <xdr:nvSpPr>
        <xdr:cNvPr id="749" name="テキスト ボックス 748"/>
        <xdr:cNvSpPr txBox="1"/>
      </xdr:nvSpPr>
      <xdr:spPr>
        <a:xfrm>
          <a:off x="20199428"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153162</xdr:rowOff>
    </xdr:from>
    <xdr:to>
      <xdr:col>102</xdr:col>
      <xdr:colOff>165100</xdr:colOff>
      <xdr:row>32</xdr:row>
      <xdr:rowOff>83312</xdr:rowOff>
    </xdr:to>
    <xdr:sp macro="" textlink="">
      <xdr:nvSpPr>
        <xdr:cNvPr id="750" name="楕円 749"/>
        <xdr:cNvSpPr/>
      </xdr:nvSpPr>
      <xdr:spPr>
        <a:xfrm>
          <a:off x="19494500" y="54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99839</xdr:rowOff>
    </xdr:from>
    <xdr:ext cx="469744" cy="259045"/>
    <xdr:sp macro="" textlink="">
      <xdr:nvSpPr>
        <xdr:cNvPr id="751" name="テキスト ボックス 750"/>
        <xdr:cNvSpPr txBox="1"/>
      </xdr:nvSpPr>
      <xdr:spPr>
        <a:xfrm>
          <a:off x="19310428" y="52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148717</xdr:rowOff>
    </xdr:from>
    <xdr:to>
      <xdr:col>98</xdr:col>
      <xdr:colOff>38100</xdr:colOff>
      <xdr:row>30</xdr:row>
      <xdr:rowOff>78867</xdr:rowOff>
    </xdr:to>
    <xdr:sp macro="" textlink="">
      <xdr:nvSpPr>
        <xdr:cNvPr id="752" name="楕円 751"/>
        <xdr:cNvSpPr/>
      </xdr:nvSpPr>
      <xdr:spPr>
        <a:xfrm>
          <a:off x="18605500" y="51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95394</xdr:rowOff>
    </xdr:from>
    <xdr:ext cx="534377" cy="259045"/>
    <xdr:sp macro="" textlink="">
      <xdr:nvSpPr>
        <xdr:cNvPr id="753" name="テキスト ボックス 752"/>
        <xdr:cNvSpPr txBox="1"/>
      </xdr:nvSpPr>
      <xdr:spPr>
        <a:xfrm>
          <a:off x="18389111" y="489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77" name="直線コネクタ 776"/>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78"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79" name="直線コネクタ 778"/>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0"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1" name="直線コネクタ 780"/>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2769</xdr:rowOff>
    </xdr:from>
    <xdr:to>
      <xdr:col>116</xdr:col>
      <xdr:colOff>63500</xdr:colOff>
      <xdr:row>59</xdr:row>
      <xdr:rowOff>13551</xdr:rowOff>
    </xdr:to>
    <xdr:cxnSp macro="">
      <xdr:nvCxnSpPr>
        <xdr:cNvPr id="782" name="直線コネクタ 781"/>
        <xdr:cNvCxnSpPr/>
      </xdr:nvCxnSpPr>
      <xdr:spPr>
        <a:xfrm>
          <a:off x="21323300" y="10118319"/>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3"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4" name="フローチャート: 判断 783"/>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158941</xdr:rowOff>
    </xdr:from>
    <xdr:to>
      <xdr:col>111</xdr:col>
      <xdr:colOff>177800</xdr:colOff>
      <xdr:row>59</xdr:row>
      <xdr:rowOff>2769</xdr:rowOff>
    </xdr:to>
    <xdr:cxnSp macro="">
      <xdr:nvCxnSpPr>
        <xdr:cNvPr id="785" name="直線コネクタ 784"/>
        <xdr:cNvCxnSpPr/>
      </xdr:nvCxnSpPr>
      <xdr:spPr>
        <a:xfrm>
          <a:off x="20434300" y="1010304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86" name="フローチャート: 判断 785"/>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87" name="テキスト ボックス 786"/>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100190</xdr:rowOff>
    </xdr:from>
    <xdr:to>
      <xdr:col>107</xdr:col>
      <xdr:colOff>50800</xdr:colOff>
      <xdr:row>58</xdr:row>
      <xdr:rowOff>158941</xdr:rowOff>
    </xdr:to>
    <xdr:cxnSp macro="">
      <xdr:nvCxnSpPr>
        <xdr:cNvPr id="788" name="直線コネクタ 787"/>
        <xdr:cNvCxnSpPr/>
      </xdr:nvCxnSpPr>
      <xdr:spPr>
        <a:xfrm>
          <a:off x="19545300" y="10044290"/>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89" name="フローチャート: 判断 788"/>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0" name="テキスト ボックス 789"/>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79387</xdr:rowOff>
    </xdr:from>
    <xdr:to>
      <xdr:col>102</xdr:col>
      <xdr:colOff>114300</xdr:colOff>
      <xdr:row>58</xdr:row>
      <xdr:rowOff>100190</xdr:rowOff>
    </xdr:to>
    <xdr:cxnSp macro="">
      <xdr:nvCxnSpPr>
        <xdr:cNvPr id="791" name="直線コネクタ 790"/>
        <xdr:cNvCxnSpPr/>
      </xdr:nvCxnSpPr>
      <xdr:spPr>
        <a:xfrm>
          <a:off x="18656300" y="1002348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2" name="フローチャート: 判断 791"/>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3" name="テキスト ボックス 792"/>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4" name="フローチャート: 判断 793"/>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5" name="テキスト ボックス 794"/>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134201</xdr:rowOff>
    </xdr:from>
    <xdr:to>
      <xdr:col>116</xdr:col>
      <xdr:colOff>114300</xdr:colOff>
      <xdr:row>59</xdr:row>
      <xdr:rowOff>64351</xdr:rowOff>
    </xdr:to>
    <xdr:sp macro="" textlink="">
      <xdr:nvSpPr>
        <xdr:cNvPr id="801" name="楕円 800"/>
        <xdr:cNvSpPr/>
      </xdr:nvSpPr>
      <xdr:spPr>
        <a:xfrm>
          <a:off x="22110700" y="10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49128</xdr:rowOff>
    </xdr:from>
    <xdr:ext cx="378565" cy="259045"/>
    <xdr:sp macro="" textlink="">
      <xdr:nvSpPr>
        <xdr:cNvPr id="802" name="貸付金該当値テキスト"/>
        <xdr:cNvSpPr txBox="1"/>
      </xdr:nvSpPr>
      <xdr:spPr>
        <a:xfrm>
          <a:off x="22212300" y="999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123419</xdr:rowOff>
    </xdr:from>
    <xdr:to>
      <xdr:col>112</xdr:col>
      <xdr:colOff>38100</xdr:colOff>
      <xdr:row>59</xdr:row>
      <xdr:rowOff>53569</xdr:rowOff>
    </xdr:to>
    <xdr:sp macro="" textlink="">
      <xdr:nvSpPr>
        <xdr:cNvPr id="803" name="楕円 802"/>
        <xdr:cNvSpPr/>
      </xdr:nvSpPr>
      <xdr:spPr>
        <a:xfrm>
          <a:off x="212725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44696</xdr:rowOff>
    </xdr:from>
    <xdr:ext cx="469744" cy="259045"/>
    <xdr:sp macro="" textlink="">
      <xdr:nvSpPr>
        <xdr:cNvPr id="804" name="テキスト ボックス 803"/>
        <xdr:cNvSpPr txBox="1"/>
      </xdr:nvSpPr>
      <xdr:spPr>
        <a:xfrm>
          <a:off x="21088428" y="101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108141</xdr:rowOff>
    </xdr:from>
    <xdr:to>
      <xdr:col>107</xdr:col>
      <xdr:colOff>101600</xdr:colOff>
      <xdr:row>59</xdr:row>
      <xdr:rowOff>38291</xdr:rowOff>
    </xdr:to>
    <xdr:sp macro="" textlink="">
      <xdr:nvSpPr>
        <xdr:cNvPr id="805" name="楕円 804"/>
        <xdr:cNvSpPr/>
      </xdr:nvSpPr>
      <xdr:spPr>
        <a:xfrm>
          <a:off x="20383500" y="100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29418</xdr:rowOff>
    </xdr:from>
    <xdr:ext cx="469744" cy="259045"/>
    <xdr:sp macro="" textlink="">
      <xdr:nvSpPr>
        <xdr:cNvPr id="806" name="テキスト ボックス 805"/>
        <xdr:cNvSpPr txBox="1"/>
      </xdr:nvSpPr>
      <xdr:spPr>
        <a:xfrm>
          <a:off x="20199428" y="101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49390</xdr:rowOff>
    </xdr:from>
    <xdr:to>
      <xdr:col>102</xdr:col>
      <xdr:colOff>165100</xdr:colOff>
      <xdr:row>58</xdr:row>
      <xdr:rowOff>150990</xdr:rowOff>
    </xdr:to>
    <xdr:sp macro="" textlink="">
      <xdr:nvSpPr>
        <xdr:cNvPr id="807" name="楕円 806"/>
        <xdr:cNvSpPr/>
      </xdr:nvSpPr>
      <xdr:spPr>
        <a:xfrm>
          <a:off x="19494500" y="99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142117</xdr:rowOff>
    </xdr:from>
    <xdr:ext cx="469744" cy="259045"/>
    <xdr:sp macro="" textlink="">
      <xdr:nvSpPr>
        <xdr:cNvPr id="808" name="テキスト ボックス 807"/>
        <xdr:cNvSpPr txBox="1"/>
      </xdr:nvSpPr>
      <xdr:spPr>
        <a:xfrm>
          <a:off x="19310428" y="1008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28587</xdr:rowOff>
    </xdr:from>
    <xdr:to>
      <xdr:col>98</xdr:col>
      <xdr:colOff>38100</xdr:colOff>
      <xdr:row>58</xdr:row>
      <xdr:rowOff>130187</xdr:rowOff>
    </xdr:to>
    <xdr:sp macro="" textlink="">
      <xdr:nvSpPr>
        <xdr:cNvPr id="809" name="楕円 808"/>
        <xdr:cNvSpPr/>
      </xdr:nvSpPr>
      <xdr:spPr>
        <a:xfrm>
          <a:off x="18605500" y="9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121314</xdr:rowOff>
    </xdr:from>
    <xdr:ext cx="469744" cy="259045"/>
    <xdr:sp macro="" textlink="">
      <xdr:nvSpPr>
        <xdr:cNvPr id="810" name="テキスト ボックス 809"/>
        <xdr:cNvSpPr txBox="1"/>
      </xdr:nvSpPr>
      <xdr:spPr>
        <a:xfrm>
          <a:off x="18421428" y="100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1" name="テキスト ボックス 82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3" name="テキスト ボックス 82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5" name="テキスト ボックス 82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7" name="テキスト ボックス 82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9" name="テキスト ボックス 82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1" name="テキスト ボックス 83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3" name="テキスト ボックス 83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37" name="直線コネクタ 836"/>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38"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39" name="直線コネクタ 838"/>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0"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1" name="直線コネクタ 840"/>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103842</xdr:rowOff>
    </xdr:from>
    <xdr:to>
      <xdr:col>116</xdr:col>
      <xdr:colOff>63500</xdr:colOff>
      <xdr:row>78</xdr:row>
      <xdr:rowOff>17039</xdr:rowOff>
    </xdr:to>
    <xdr:cxnSp macro="">
      <xdr:nvCxnSpPr>
        <xdr:cNvPr id="842" name="直線コネクタ 841"/>
        <xdr:cNvCxnSpPr/>
      </xdr:nvCxnSpPr>
      <xdr:spPr>
        <a:xfrm flipV="1">
          <a:off x="21323300" y="13305492"/>
          <a:ext cx="8382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3"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4" name="フローチャート: 判断 843"/>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167230</xdr:rowOff>
    </xdr:from>
    <xdr:to>
      <xdr:col>111</xdr:col>
      <xdr:colOff>177800</xdr:colOff>
      <xdr:row>78</xdr:row>
      <xdr:rowOff>17039</xdr:rowOff>
    </xdr:to>
    <xdr:cxnSp macro="">
      <xdr:nvCxnSpPr>
        <xdr:cNvPr id="845" name="直線コネクタ 844"/>
        <xdr:cNvCxnSpPr/>
      </xdr:nvCxnSpPr>
      <xdr:spPr>
        <a:xfrm>
          <a:off x="20434300" y="13368880"/>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46" name="フローチャート: 判断 845"/>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47" name="テキスト ボックス 846"/>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148583</xdr:rowOff>
    </xdr:from>
    <xdr:to>
      <xdr:col>107</xdr:col>
      <xdr:colOff>50800</xdr:colOff>
      <xdr:row>77</xdr:row>
      <xdr:rowOff>167230</xdr:rowOff>
    </xdr:to>
    <xdr:cxnSp macro="">
      <xdr:nvCxnSpPr>
        <xdr:cNvPr id="848" name="直線コネクタ 847"/>
        <xdr:cNvCxnSpPr/>
      </xdr:nvCxnSpPr>
      <xdr:spPr>
        <a:xfrm>
          <a:off x="19545300" y="13178783"/>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49" name="フローチャート: 判断 848"/>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0" name="テキスト ボックス 849"/>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148583</xdr:rowOff>
    </xdr:from>
    <xdr:to>
      <xdr:col>102</xdr:col>
      <xdr:colOff>114300</xdr:colOff>
      <xdr:row>77</xdr:row>
      <xdr:rowOff>28307</xdr:rowOff>
    </xdr:to>
    <xdr:cxnSp macro="">
      <xdr:nvCxnSpPr>
        <xdr:cNvPr id="851" name="直線コネクタ 850"/>
        <xdr:cNvCxnSpPr/>
      </xdr:nvCxnSpPr>
      <xdr:spPr>
        <a:xfrm flipV="1">
          <a:off x="18656300" y="13178783"/>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2" name="フローチャート: 判断 851"/>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37504</xdr:rowOff>
    </xdr:from>
    <xdr:ext cx="534377" cy="259045"/>
    <xdr:sp macro="" textlink="">
      <xdr:nvSpPr>
        <xdr:cNvPr id="853" name="テキスト ボックス 852"/>
        <xdr:cNvSpPr txBox="1"/>
      </xdr:nvSpPr>
      <xdr:spPr>
        <a:xfrm>
          <a:off x="19278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4" name="フローチャート: 判断 853"/>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66732</xdr:rowOff>
    </xdr:from>
    <xdr:ext cx="534377" cy="259045"/>
    <xdr:sp macro="" textlink="">
      <xdr:nvSpPr>
        <xdr:cNvPr id="855" name="テキスト ボックス 854"/>
        <xdr:cNvSpPr txBox="1"/>
      </xdr:nvSpPr>
      <xdr:spPr>
        <a:xfrm>
          <a:off x="18389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53042</xdr:rowOff>
    </xdr:from>
    <xdr:to>
      <xdr:col>116</xdr:col>
      <xdr:colOff>114300</xdr:colOff>
      <xdr:row>77</xdr:row>
      <xdr:rowOff>154642</xdr:rowOff>
    </xdr:to>
    <xdr:sp macro="" textlink="">
      <xdr:nvSpPr>
        <xdr:cNvPr id="861" name="楕円 860"/>
        <xdr:cNvSpPr/>
      </xdr:nvSpPr>
      <xdr:spPr>
        <a:xfrm>
          <a:off x="22110700" y="13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31469</xdr:rowOff>
    </xdr:from>
    <xdr:ext cx="534377" cy="259045"/>
    <xdr:sp macro="" textlink="">
      <xdr:nvSpPr>
        <xdr:cNvPr id="862" name="繰出金該当値テキスト"/>
        <xdr:cNvSpPr txBox="1"/>
      </xdr:nvSpPr>
      <xdr:spPr>
        <a:xfrm>
          <a:off x="22212300" y="13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137689</xdr:rowOff>
    </xdr:from>
    <xdr:to>
      <xdr:col>112</xdr:col>
      <xdr:colOff>38100</xdr:colOff>
      <xdr:row>78</xdr:row>
      <xdr:rowOff>67839</xdr:rowOff>
    </xdr:to>
    <xdr:sp macro="" textlink="">
      <xdr:nvSpPr>
        <xdr:cNvPr id="863" name="楕円 862"/>
        <xdr:cNvSpPr/>
      </xdr:nvSpPr>
      <xdr:spPr>
        <a:xfrm>
          <a:off x="21272500" y="133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58966</xdr:rowOff>
    </xdr:from>
    <xdr:ext cx="534377" cy="259045"/>
    <xdr:sp macro="" textlink="">
      <xdr:nvSpPr>
        <xdr:cNvPr id="864" name="テキスト ボックス 863"/>
        <xdr:cNvSpPr txBox="1"/>
      </xdr:nvSpPr>
      <xdr:spPr>
        <a:xfrm>
          <a:off x="21056111" y="134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116430</xdr:rowOff>
    </xdr:from>
    <xdr:to>
      <xdr:col>107</xdr:col>
      <xdr:colOff>101600</xdr:colOff>
      <xdr:row>78</xdr:row>
      <xdr:rowOff>46580</xdr:rowOff>
    </xdr:to>
    <xdr:sp macro="" textlink="">
      <xdr:nvSpPr>
        <xdr:cNvPr id="865" name="楕円 864"/>
        <xdr:cNvSpPr/>
      </xdr:nvSpPr>
      <xdr:spPr>
        <a:xfrm>
          <a:off x="20383500" y="133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37707</xdr:rowOff>
    </xdr:from>
    <xdr:ext cx="534377" cy="259045"/>
    <xdr:sp macro="" textlink="">
      <xdr:nvSpPr>
        <xdr:cNvPr id="866" name="テキスト ボックス 865"/>
        <xdr:cNvSpPr txBox="1"/>
      </xdr:nvSpPr>
      <xdr:spPr>
        <a:xfrm>
          <a:off x="20167111" y="134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97783</xdr:rowOff>
    </xdr:from>
    <xdr:to>
      <xdr:col>102</xdr:col>
      <xdr:colOff>165100</xdr:colOff>
      <xdr:row>77</xdr:row>
      <xdr:rowOff>27933</xdr:rowOff>
    </xdr:to>
    <xdr:sp macro="" textlink="">
      <xdr:nvSpPr>
        <xdr:cNvPr id="867" name="楕円 866"/>
        <xdr:cNvSpPr/>
      </xdr:nvSpPr>
      <xdr:spPr>
        <a:xfrm>
          <a:off x="19494500" y="131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19060</xdr:rowOff>
    </xdr:from>
    <xdr:ext cx="534377" cy="259045"/>
    <xdr:sp macro="" textlink="">
      <xdr:nvSpPr>
        <xdr:cNvPr id="868" name="テキスト ボックス 867"/>
        <xdr:cNvSpPr txBox="1"/>
      </xdr:nvSpPr>
      <xdr:spPr>
        <a:xfrm>
          <a:off x="19278111" y="132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9" name="楕円 868"/>
        <xdr:cNvSpPr/>
      </xdr:nvSpPr>
      <xdr:spPr>
        <a:xfrm>
          <a:off x="18605500" y="131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70" name="テキスト ボックス 869"/>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歳出の決算総額に係る住民一人当たりのコストは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335,070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+8,773</a:t>
          </a:r>
          <a:r>
            <a:rPr kumimoji="1" lang="ja-JP" altLang="en-US" sz="1300">
              <a:latin typeface="ＭＳ Ｐゴシック" panose="020B0600070205080204" pitchFamily="50" charset="-128"/>
              <a:ea typeface="ＭＳ Ｐゴシック" panose="020B0600070205080204" pitchFamily="50" charset="-128"/>
            </a:rPr>
            <a:t>円である。類似団体平均と比較すると、概ねの費目で水準を下回っているが、今後についても、事業の見直し等を一層図り、同水準を維持する必要がある。</a:t>
          </a:r>
        </a:p>
        <a:p>
          <a:r>
            <a:rPr kumimoji="1" lang="ja-JP" altLang="en-US" sz="1300">
              <a:latin typeface="ＭＳ Ｐゴシック" panose="020B0600070205080204" pitchFamily="50" charset="-128"/>
              <a:ea typeface="ＭＳ Ｐゴシック" panose="020B0600070205080204" pitchFamily="50" charset="-128"/>
            </a:rPr>
            <a:t>　また、普通建設事業費（うち新規整備）については、</a:t>
          </a:r>
          <a:r>
            <a:rPr kumimoji="1" lang="en-US" altLang="ja-JP" sz="1300">
              <a:latin typeface="ＭＳ Ｐゴシック" panose="020B0600070205080204" pitchFamily="50" charset="-128"/>
              <a:ea typeface="ＭＳ Ｐゴシック" panose="020B0600070205080204" pitchFamily="50" charset="-128"/>
            </a:rPr>
            <a:t>7,961</a:t>
          </a:r>
          <a:r>
            <a:rPr kumimoji="1" lang="ja-JP" altLang="en-US" sz="1300">
              <a:latin typeface="ＭＳ Ｐゴシック" panose="020B0600070205080204" pitchFamily="50" charset="-128"/>
              <a:ea typeface="ＭＳ Ｐゴシック" panose="020B0600070205080204" pitchFamily="50" charset="-128"/>
            </a:rPr>
            <a:t>円の減少となったが、今後、新庁舎建設事業が本格化していくことがあり、増加する傾向がある。また、普通建設事業費（うち更新整備）についても、消防分署の耐震化が控えており今後、歳入における地方交付税にあっては、合併優遇措置の一つである合併算定替の段階的縮減が始まっているため、代替財源の確保を含め、市税を中心とした財源の確保が喫緊の課題となっている。</a:t>
          </a:r>
        </a:p>
        <a:p>
          <a:r>
            <a:rPr kumimoji="1" lang="ja-JP" altLang="en-US" sz="1300">
              <a:latin typeface="ＭＳ Ｐゴシック" panose="020B0600070205080204" pitchFamily="50" charset="-128"/>
              <a:ea typeface="ＭＳ Ｐゴシック" panose="020B0600070205080204" pitchFamily="50" charset="-128"/>
            </a:rPr>
            <a:t>　歳出においては、効率的な行政運営を推進してきたことにより、人件費が削減されてきているものの、少子高齢化の進行に伴い、医療や福祉などに係る扶助費は今後も増加傾向にある。</a:t>
          </a:r>
        </a:p>
        <a:p>
          <a:r>
            <a:rPr kumimoji="1" lang="ja-JP" altLang="en-US" sz="1300">
              <a:latin typeface="ＭＳ Ｐゴシック" panose="020B0600070205080204" pitchFamily="50" charset="-128"/>
              <a:ea typeface="ＭＳ Ｐゴシック" panose="020B0600070205080204" pitchFamily="50" charset="-128"/>
            </a:rPr>
            <a:t>　これらの状況下を考慮しながらも、持続可能な行財政運営を見据えて、必要な行政サービスの提供を継続していく。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144,375
141,639
138.37
51,504,063
48,375,774
2,237,460
29,926,441
35,869,156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143701</xdr:rowOff>
    </xdr:from>
    <xdr:to>
      <xdr:col>24</xdr:col>
      <xdr:colOff>63500</xdr:colOff>
      <xdr:row>37</xdr:row>
      <xdr:rowOff>152273</xdr:rowOff>
    </xdr:to>
    <xdr:cxnSp macro="">
      <xdr:nvCxnSpPr>
        <xdr:cNvPr id="57" name="直線コネクタ 56"/>
        <xdr:cNvCxnSpPr/>
      </xdr:nvCxnSpPr>
      <xdr:spPr>
        <a:xfrm flipV="1">
          <a:off x="3797300" y="6487351"/>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47117</xdr:rowOff>
    </xdr:from>
    <xdr:to>
      <xdr:col>19</xdr:col>
      <xdr:colOff>177800</xdr:colOff>
      <xdr:row>37</xdr:row>
      <xdr:rowOff>152273</xdr:rowOff>
    </xdr:to>
    <xdr:cxnSp macro="">
      <xdr:nvCxnSpPr>
        <xdr:cNvPr id="60" name="直線コネクタ 59"/>
        <xdr:cNvCxnSpPr/>
      </xdr:nvCxnSpPr>
      <xdr:spPr>
        <a:xfrm>
          <a:off x="2908300" y="639076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62" name="テキスト ボックス 61"/>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47117</xdr:rowOff>
    </xdr:from>
    <xdr:to>
      <xdr:col>15</xdr:col>
      <xdr:colOff>50800</xdr:colOff>
      <xdr:row>37</xdr:row>
      <xdr:rowOff>49974</xdr:rowOff>
    </xdr:to>
    <xdr:cxnSp macro="">
      <xdr:nvCxnSpPr>
        <xdr:cNvPr id="63" name="直線コネクタ 62"/>
        <xdr:cNvCxnSpPr/>
      </xdr:nvCxnSpPr>
      <xdr:spPr>
        <a:xfrm flipV="1">
          <a:off x="2019300" y="63907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25290</xdr:rowOff>
    </xdr:from>
    <xdr:ext cx="469744" cy="259045"/>
    <xdr:sp macro="" textlink="">
      <xdr:nvSpPr>
        <xdr:cNvPr id="65" name="テキスト ボックス 64"/>
        <xdr:cNvSpPr txBox="1"/>
      </xdr:nvSpPr>
      <xdr:spPr>
        <a:xfrm>
          <a:off x="2673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49974</xdr:rowOff>
    </xdr:from>
    <xdr:to>
      <xdr:col>10</xdr:col>
      <xdr:colOff>114300</xdr:colOff>
      <xdr:row>37</xdr:row>
      <xdr:rowOff>92266</xdr:rowOff>
    </xdr:to>
    <xdr:cxnSp macro="">
      <xdr:nvCxnSpPr>
        <xdr:cNvPr id="66" name="直線コネクタ 65"/>
        <xdr:cNvCxnSpPr/>
      </xdr:nvCxnSpPr>
      <xdr:spPr>
        <a:xfrm flipV="1">
          <a:off x="1130300" y="6393624"/>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121302</xdr:rowOff>
    </xdr:from>
    <xdr:ext cx="469744" cy="259045"/>
    <xdr:sp macro="" textlink="">
      <xdr:nvSpPr>
        <xdr:cNvPr id="68" name="テキスト ボックス 67"/>
        <xdr:cNvSpPr txBox="1"/>
      </xdr:nvSpPr>
      <xdr:spPr>
        <a:xfrm>
          <a:off x="1784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0" name="テキスト ボックス 69"/>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92901</xdr:rowOff>
    </xdr:from>
    <xdr:to>
      <xdr:col>24</xdr:col>
      <xdr:colOff>114300</xdr:colOff>
      <xdr:row>38</xdr:row>
      <xdr:rowOff>23051</xdr:rowOff>
    </xdr:to>
    <xdr:sp macro="" textlink="">
      <xdr:nvSpPr>
        <xdr:cNvPr id="76" name="楕円 75"/>
        <xdr:cNvSpPr/>
      </xdr:nvSpPr>
      <xdr:spPr>
        <a:xfrm>
          <a:off x="4584700" y="64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7828</xdr:rowOff>
    </xdr:from>
    <xdr:ext cx="469744" cy="259045"/>
    <xdr:sp macro="" textlink="">
      <xdr:nvSpPr>
        <xdr:cNvPr id="77" name="議会費該当値テキスト"/>
        <xdr:cNvSpPr txBox="1"/>
      </xdr:nvSpPr>
      <xdr:spPr>
        <a:xfrm>
          <a:off x="4686300" y="63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101473</xdr:rowOff>
    </xdr:from>
    <xdr:to>
      <xdr:col>20</xdr:col>
      <xdr:colOff>38100</xdr:colOff>
      <xdr:row>38</xdr:row>
      <xdr:rowOff>31623</xdr:rowOff>
    </xdr:to>
    <xdr:sp macro="" textlink="">
      <xdr:nvSpPr>
        <xdr:cNvPr id="78" name="楕円 77"/>
        <xdr:cNvSpPr/>
      </xdr:nvSpPr>
      <xdr:spPr>
        <a:xfrm>
          <a:off x="3746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22750</xdr:rowOff>
    </xdr:from>
    <xdr:ext cx="469744" cy="259045"/>
    <xdr:sp macro="" textlink="">
      <xdr:nvSpPr>
        <xdr:cNvPr id="79" name="テキスト ボックス 78"/>
        <xdr:cNvSpPr txBox="1"/>
      </xdr:nvSpPr>
      <xdr:spPr>
        <a:xfrm>
          <a:off x="3562428" y="653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167767</xdr:rowOff>
    </xdr:from>
    <xdr:to>
      <xdr:col>15</xdr:col>
      <xdr:colOff>101600</xdr:colOff>
      <xdr:row>37</xdr:row>
      <xdr:rowOff>97917</xdr:rowOff>
    </xdr:to>
    <xdr:sp macro="" textlink="">
      <xdr:nvSpPr>
        <xdr:cNvPr id="80" name="楕円 79"/>
        <xdr:cNvSpPr/>
      </xdr:nvSpPr>
      <xdr:spPr>
        <a:xfrm>
          <a:off x="2857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89044</xdr:rowOff>
    </xdr:from>
    <xdr:ext cx="469744" cy="259045"/>
    <xdr:sp macro="" textlink="">
      <xdr:nvSpPr>
        <xdr:cNvPr id="81" name="テキスト ボックス 80"/>
        <xdr:cNvSpPr txBox="1"/>
      </xdr:nvSpPr>
      <xdr:spPr>
        <a:xfrm>
          <a:off x="2673428"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170624</xdr:rowOff>
    </xdr:from>
    <xdr:to>
      <xdr:col>10</xdr:col>
      <xdr:colOff>165100</xdr:colOff>
      <xdr:row>37</xdr:row>
      <xdr:rowOff>100774</xdr:rowOff>
    </xdr:to>
    <xdr:sp macro="" textlink="">
      <xdr:nvSpPr>
        <xdr:cNvPr id="82" name="楕円 81"/>
        <xdr:cNvSpPr/>
      </xdr:nvSpPr>
      <xdr:spPr>
        <a:xfrm>
          <a:off x="1968500" y="63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91901</xdr:rowOff>
    </xdr:from>
    <xdr:ext cx="469744" cy="259045"/>
    <xdr:sp macro="" textlink="">
      <xdr:nvSpPr>
        <xdr:cNvPr id="83" name="テキスト ボックス 82"/>
        <xdr:cNvSpPr txBox="1"/>
      </xdr:nvSpPr>
      <xdr:spPr>
        <a:xfrm>
          <a:off x="1784428" y="64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41466</xdr:rowOff>
    </xdr:from>
    <xdr:to>
      <xdr:col>6</xdr:col>
      <xdr:colOff>38100</xdr:colOff>
      <xdr:row>37</xdr:row>
      <xdr:rowOff>143066</xdr:rowOff>
    </xdr:to>
    <xdr:sp macro="" textlink="">
      <xdr:nvSpPr>
        <xdr:cNvPr id="84" name="楕円 83"/>
        <xdr:cNvSpPr/>
      </xdr:nvSpPr>
      <xdr:spPr>
        <a:xfrm>
          <a:off x="10795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134193</xdr:rowOff>
    </xdr:from>
    <xdr:ext cx="469744" cy="259045"/>
    <xdr:sp macro="" textlink="">
      <xdr:nvSpPr>
        <xdr:cNvPr id="85" name="テキスト ボックス 84"/>
        <xdr:cNvSpPr txBox="1"/>
      </xdr:nvSpPr>
      <xdr:spPr>
        <a:xfrm>
          <a:off x="895428" y="6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130518</xdr:rowOff>
    </xdr:from>
    <xdr:to>
      <xdr:col>24</xdr:col>
      <xdr:colOff>63500</xdr:colOff>
      <xdr:row>55</xdr:row>
      <xdr:rowOff>140633</xdr:rowOff>
    </xdr:to>
    <xdr:cxnSp macro="">
      <xdr:nvCxnSpPr>
        <xdr:cNvPr id="115" name="直線コネクタ 114"/>
        <xdr:cNvCxnSpPr/>
      </xdr:nvCxnSpPr>
      <xdr:spPr>
        <a:xfrm>
          <a:off x="3797300" y="9560268"/>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130518</xdr:rowOff>
    </xdr:from>
    <xdr:to>
      <xdr:col>19</xdr:col>
      <xdr:colOff>177800</xdr:colOff>
      <xdr:row>55</xdr:row>
      <xdr:rowOff>138862</xdr:rowOff>
    </xdr:to>
    <xdr:cxnSp macro="">
      <xdr:nvCxnSpPr>
        <xdr:cNvPr id="118" name="直線コネクタ 117"/>
        <xdr:cNvCxnSpPr/>
      </xdr:nvCxnSpPr>
      <xdr:spPr>
        <a:xfrm flipV="1">
          <a:off x="2908300" y="956026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138862</xdr:rowOff>
    </xdr:from>
    <xdr:to>
      <xdr:col>15</xdr:col>
      <xdr:colOff>50800</xdr:colOff>
      <xdr:row>56</xdr:row>
      <xdr:rowOff>103295</xdr:rowOff>
    </xdr:to>
    <xdr:cxnSp macro="">
      <xdr:nvCxnSpPr>
        <xdr:cNvPr id="121" name="直線コネクタ 120"/>
        <xdr:cNvCxnSpPr/>
      </xdr:nvCxnSpPr>
      <xdr:spPr>
        <a:xfrm flipV="1">
          <a:off x="2019300" y="9568612"/>
          <a:ext cx="889000" cy="1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103295</xdr:rowOff>
    </xdr:from>
    <xdr:to>
      <xdr:col>10</xdr:col>
      <xdr:colOff>114300</xdr:colOff>
      <xdr:row>56</xdr:row>
      <xdr:rowOff>160465</xdr:rowOff>
    </xdr:to>
    <xdr:cxnSp macro="">
      <xdr:nvCxnSpPr>
        <xdr:cNvPr id="124" name="直線コネクタ 123"/>
        <xdr:cNvCxnSpPr/>
      </xdr:nvCxnSpPr>
      <xdr:spPr>
        <a:xfrm flipV="1">
          <a:off x="1130300" y="9704495"/>
          <a:ext cx="889000" cy="5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89833</xdr:rowOff>
    </xdr:from>
    <xdr:to>
      <xdr:col>24</xdr:col>
      <xdr:colOff>114300</xdr:colOff>
      <xdr:row>56</xdr:row>
      <xdr:rowOff>19983</xdr:rowOff>
    </xdr:to>
    <xdr:sp macro="" textlink="">
      <xdr:nvSpPr>
        <xdr:cNvPr id="134" name="楕円 133"/>
        <xdr:cNvSpPr/>
      </xdr:nvSpPr>
      <xdr:spPr>
        <a:xfrm>
          <a:off x="4584700" y="9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68260</xdr:rowOff>
    </xdr:from>
    <xdr:ext cx="534377" cy="259045"/>
    <xdr:sp macro="" textlink="">
      <xdr:nvSpPr>
        <xdr:cNvPr id="135" name="総務費該当値テキスト"/>
        <xdr:cNvSpPr txBox="1"/>
      </xdr:nvSpPr>
      <xdr:spPr>
        <a:xfrm>
          <a:off x="4686300" y="94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79718</xdr:rowOff>
    </xdr:from>
    <xdr:to>
      <xdr:col>20</xdr:col>
      <xdr:colOff>38100</xdr:colOff>
      <xdr:row>56</xdr:row>
      <xdr:rowOff>9868</xdr:rowOff>
    </xdr:to>
    <xdr:sp macro="" textlink="">
      <xdr:nvSpPr>
        <xdr:cNvPr id="136" name="楕円 135"/>
        <xdr:cNvSpPr/>
      </xdr:nvSpPr>
      <xdr:spPr>
        <a:xfrm>
          <a:off x="37465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995</xdr:rowOff>
    </xdr:from>
    <xdr:ext cx="534377" cy="259045"/>
    <xdr:sp macro="" textlink="">
      <xdr:nvSpPr>
        <xdr:cNvPr id="137" name="テキスト ボックス 136"/>
        <xdr:cNvSpPr txBox="1"/>
      </xdr:nvSpPr>
      <xdr:spPr>
        <a:xfrm>
          <a:off x="3530111" y="96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88062</xdr:rowOff>
    </xdr:from>
    <xdr:to>
      <xdr:col>15</xdr:col>
      <xdr:colOff>101600</xdr:colOff>
      <xdr:row>56</xdr:row>
      <xdr:rowOff>18212</xdr:rowOff>
    </xdr:to>
    <xdr:sp macro="" textlink="">
      <xdr:nvSpPr>
        <xdr:cNvPr id="138" name="楕円 137"/>
        <xdr:cNvSpPr/>
      </xdr:nvSpPr>
      <xdr:spPr>
        <a:xfrm>
          <a:off x="2857500" y="95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9339</xdr:rowOff>
    </xdr:from>
    <xdr:ext cx="534377" cy="259045"/>
    <xdr:sp macro="" textlink="">
      <xdr:nvSpPr>
        <xdr:cNvPr id="139" name="テキスト ボックス 138"/>
        <xdr:cNvSpPr txBox="1"/>
      </xdr:nvSpPr>
      <xdr:spPr>
        <a:xfrm>
          <a:off x="2641111" y="96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52495</xdr:rowOff>
    </xdr:from>
    <xdr:to>
      <xdr:col>10</xdr:col>
      <xdr:colOff>165100</xdr:colOff>
      <xdr:row>56</xdr:row>
      <xdr:rowOff>154095</xdr:rowOff>
    </xdr:to>
    <xdr:sp macro="" textlink="">
      <xdr:nvSpPr>
        <xdr:cNvPr id="140" name="楕円 139"/>
        <xdr:cNvSpPr/>
      </xdr:nvSpPr>
      <xdr:spPr>
        <a:xfrm>
          <a:off x="1968500" y="96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145222</xdr:rowOff>
    </xdr:from>
    <xdr:ext cx="534377" cy="259045"/>
    <xdr:sp macro="" textlink="">
      <xdr:nvSpPr>
        <xdr:cNvPr id="141" name="テキスト ボックス 140"/>
        <xdr:cNvSpPr txBox="1"/>
      </xdr:nvSpPr>
      <xdr:spPr>
        <a:xfrm>
          <a:off x="1752111" y="97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109665</xdr:rowOff>
    </xdr:from>
    <xdr:to>
      <xdr:col>6</xdr:col>
      <xdr:colOff>38100</xdr:colOff>
      <xdr:row>57</xdr:row>
      <xdr:rowOff>39815</xdr:rowOff>
    </xdr:to>
    <xdr:sp macro="" textlink="">
      <xdr:nvSpPr>
        <xdr:cNvPr id="142" name="楕円 141"/>
        <xdr:cNvSpPr/>
      </xdr:nvSpPr>
      <xdr:spPr>
        <a:xfrm>
          <a:off x="1079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30942</xdr:rowOff>
    </xdr:from>
    <xdr:ext cx="534377" cy="259045"/>
    <xdr:sp macro="" textlink="">
      <xdr:nvSpPr>
        <xdr:cNvPr id="143" name="テキスト ボックス 142"/>
        <xdr:cNvSpPr txBox="1"/>
      </xdr:nvSpPr>
      <xdr:spPr>
        <a:xfrm>
          <a:off x="863111" y="98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4173</xdr:rowOff>
    </xdr:from>
    <xdr:to>
      <xdr:col>24</xdr:col>
      <xdr:colOff>63500</xdr:colOff>
      <xdr:row>78</xdr:row>
      <xdr:rowOff>76563</xdr:rowOff>
    </xdr:to>
    <xdr:cxnSp macro="">
      <xdr:nvCxnSpPr>
        <xdr:cNvPr id="175" name="直線コネクタ 174"/>
        <xdr:cNvCxnSpPr/>
      </xdr:nvCxnSpPr>
      <xdr:spPr>
        <a:xfrm flipV="1">
          <a:off x="3797300" y="133772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76563</xdr:rowOff>
    </xdr:from>
    <xdr:to>
      <xdr:col>19</xdr:col>
      <xdr:colOff>177800</xdr:colOff>
      <xdr:row>78</xdr:row>
      <xdr:rowOff>98628</xdr:rowOff>
    </xdr:to>
    <xdr:cxnSp macro="">
      <xdr:nvCxnSpPr>
        <xdr:cNvPr id="178" name="直線コネクタ 177"/>
        <xdr:cNvCxnSpPr/>
      </xdr:nvCxnSpPr>
      <xdr:spPr>
        <a:xfrm flipV="1">
          <a:off x="2908300" y="13449663"/>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98628</xdr:rowOff>
    </xdr:from>
    <xdr:to>
      <xdr:col>15</xdr:col>
      <xdr:colOff>50800</xdr:colOff>
      <xdr:row>78</xdr:row>
      <xdr:rowOff>123589</xdr:rowOff>
    </xdr:to>
    <xdr:cxnSp macro="">
      <xdr:nvCxnSpPr>
        <xdr:cNvPr id="181" name="直線コネクタ 180"/>
        <xdr:cNvCxnSpPr/>
      </xdr:nvCxnSpPr>
      <xdr:spPr>
        <a:xfrm flipV="1">
          <a:off x="2019300" y="13471728"/>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123589</xdr:rowOff>
    </xdr:from>
    <xdr:to>
      <xdr:col>10</xdr:col>
      <xdr:colOff>114300</xdr:colOff>
      <xdr:row>79</xdr:row>
      <xdr:rowOff>44886</xdr:rowOff>
    </xdr:to>
    <xdr:cxnSp macro="">
      <xdr:nvCxnSpPr>
        <xdr:cNvPr id="184" name="直線コネクタ 183"/>
        <xdr:cNvCxnSpPr/>
      </xdr:nvCxnSpPr>
      <xdr:spPr>
        <a:xfrm flipV="1">
          <a:off x="1130300" y="13496689"/>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104984</xdr:rowOff>
    </xdr:from>
    <xdr:ext cx="599010" cy="259045"/>
    <xdr:sp macro="" textlink="">
      <xdr:nvSpPr>
        <xdr:cNvPr id="186" name="テキスト ボックス 185"/>
        <xdr:cNvSpPr txBox="1"/>
      </xdr:nvSpPr>
      <xdr:spPr>
        <a:xfrm>
          <a:off x="1719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124823</xdr:rowOff>
    </xdr:from>
    <xdr:to>
      <xdr:col>24</xdr:col>
      <xdr:colOff>114300</xdr:colOff>
      <xdr:row>78</xdr:row>
      <xdr:rowOff>54973</xdr:rowOff>
    </xdr:to>
    <xdr:sp macro="" textlink="">
      <xdr:nvSpPr>
        <xdr:cNvPr id="194" name="楕円 193"/>
        <xdr:cNvSpPr/>
      </xdr:nvSpPr>
      <xdr:spPr>
        <a:xfrm>
          <a:off x="45847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39750</xdr:rowOff>
    </xdr:from>
    <xdr:ext cx="599010" cy="259045"/>
    <xdr:sp macro="" textlink="">
      <xdr:nvSpPr>
        <xdr:cNvPr id="195" name="民生費該当値テキスト"/>
        <xdr:cNvSpPr txBox="1"/>
      </xdr:nvSpPr>
      <xdr:spPr>
        <a:xfrm>
          <a:off x="4686300" y="132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25763</xdr:rowOff>
    </xdr:from>
    <xdr:to>
      <xdr:col>20</xdr:col>
      <xdr:colOff>38100</xdr:colOff>
      <xdr:row>78</xdr:row>
      <xdr:rowOff>127363</xdr:rowOff>
    </xdr:to>
    <xdr:sp macro="" textlink="">
      <xdr:nvSpPr>
        <xdr:cNvPr id="196" name="楕円 195"/>
        <xdr:cNvSpPr/>
      </xdr:nvSpPr>
      <xdr:spPr>
        <a:xfrm>
          <a:off x="3746500" y="133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118490</xdr:rowOff>
    </xdr:from>
    <xdr:ext cx="599010" cy="259045"/>
    <xdr:sp macro="" textlink="">
      <xdr:nvSpPr>
        <xdr:cNvPr id="197" name="テキスト ボックス 196"/>
        <xdr:cNvSpPr txBox="1"/>
      </xdr:nvSpPr>
      <xdr:spPr>
        <a:xfrm>
          <a:off x="3497795" y="134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47828</xdr:rowOff>
    </xdr:from>
    <xdr:to>
      <xdr:col>15</xdr:col>
      <xdr:colOff>101600</xdr:colOff>
      <xdr:row>78</xdr:row>
      <xdr:rowOff>149428</xdr:rowOff>
    </xdr:to>
    <xdr:sp macro="" textlink="">
      <xdr:nvSpPr>
        <xdr:cNvPr id="198" name="楕円 197"/>
        <xdr:cNvSpPr/>
      </xdr:nvSpPr>
      <xdr:spPr>
        <a:xfrm>
          <a:off x="2857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140555</xdr:rowOff>
    </xdr:from>
    <xdr:ext cx="599010" cy="259045"/>
    <xdr:sp macro="" textlink="">
      <xdr:nvSpPr>
        <xdr:cNvPr id="199" name="テキスト ボックス 198"/>
        <xdr:cNvSpPr txBox="1"/>
      </xdr:nvSpPr>
      <xdr:spPr>
        <a:xfrm>
          <a:off x="2608795" y="1351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72789</xdr:rowOff>
    </xdr:from>
    <xdr:to>
      <xdr:col>10</xdr:col>
      <xdr:colOff>165100</xdr:colOff>
      <xdr:row>79</xdr:row>
      <xdr:rowOff>2939</xdr:rowOff>
    </xdr:to>
    <xdr:sp macro="" textlink="">
      <xdr:nvSpPr>
        <xdr:cNvPr id="200" name="楕円 199"/>
        <xdr:cNvSpPr/>
      </xdr:nvSpPr>
      <xdr:spPr>
        <a:xfrm>
          <a:off x="1968500" y="134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165516</xdr:rowOff>
    </xdr:from>
    <xdr:ext cx="599010" cy="259045"/>
    <xdr:sp macro="" textlink="">
      <xdr:nvSpPr>
        <xdr:cNvPr id="201" name="テキスト ボックス 200"/>
        <xdr:cNvSpPr txBox="1"/>
      </xdr:nvSpPr>
      <xdr:spPr>
        <a:xfrm>
          <a:off x="1719795" y="1353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165536</xdr:rowOff>
    </xdr:from>
    <xdr:to>
      <xdr:col>6</xdr:col>
      <xdr:colOff>38100</xdr:colOff>
      <xdr:row>79</xdr:row>
      <xdr:rowOff>95686</xdr:rowOff>
    </xdr:to>
    <xdr:sp macro="" textlink="">
      <xdr:nvSpPr>
        <xdr:cNvPr id="202" name="楕円 201"/>
        <xdr:cNvSpPr/>
      </xdr:nvSpPr>
      <xdr:spPr>
        <a:xfrm>
          <a:off x="1079500" y="135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86813</xdr:rowOff>
    </xdr:from>
    <xdr:ext cx="599010" cy="259045"/>
    <xdr:sp macro="" textlink="">
      <xdr:nvSpPr>
        <xdr:cNvPr id="203" name="テキスト ボックス 202"/>
        <xdr:cNvSpPr txBox="1"/>
      </xdr:nvSpPr>
      <xdr:spPr>
        <a:xfrm>
          <a:off x="830795" y="1363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43070</xdr:rowOff>
    </xdr:from>
    <xdr:to>
      <xdr:col>24</xdr:col>
      <xdr:colOff>63500</xdr:colOff>
      <xdr:row>98</xdr:row>
      <xdr:rowOff>136705</xdr:rowOff>
    </xdr:to>
    <xdr:cxnSp macro="">
      <xdr:nvCxnSpPr>
        <xdr:cNvPr id="231" name="直線コネクタ 230"/>
        <xdr:cNvCxnSpPr/>
      </xdr:nvCxnSpPr>
      <xdr:spPr>
        <a:xfrm>
          <a:off x="3797300" y="16845170"/>
          <a:ext cx="8382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120749</xdr:rowOff>
    </xdr:from>
    <xdr:to>
      <xdr:col>19</xdr:col>
      <xdr:colOff>177800</xdr:colOff>
      <xdr:row>98</xdr:row>
      <xdr:rowOff>43070</xdr:rowOff>
    </xdr:to>
    <xdr:cxnSp macro="">
      <xdr:nvCxnSpPr>
        <xdr:cNvPr id="234" name="直線コネクタ 233"/>
        <xdr:cNvCxnSpPr/>
      </xdr:nvCxnSpPr>
      <xdr:spPr>
        <a:xfrm>
          <a:off x="2908300" y="16751399"/>
          <a:ext cx="8890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40647</xdr:rowOff>
    </xdr:from>
    <xdr:to>
      <xdr:col>15</xdr:col>
      <xdr:colOff>50800</xdr:colOff>
      <xdr:row>97</xdr:row>
      <xdr:rowOff>120749</xdr:rowOff>
    </xdr:to>
    <xdr:cxnSp macro="">
      <xdr:nvCxnSpPr>
        <xdr:cNvPr id="237" name="直線コネクタ 236"/>
        <xdr:cNvCxnSpPr/>
      </xdr:nvCxnSpPr>
      <xdr:spPr>
        <a:xfrm>
          <a:off x="2019300" y="16671297"/>
          <a:ext cx="8890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40647</xdr:rowOff>
    </xdr:from>
    <xdr:to>
      <xdr:col>10</xdr:col>
      <xdr:colOff>114300</xdr:colOff>
      <xdr:row>97</xdr:row>
      <xdr:rowOff>57038</xdr:rowOff>
    </xdr:to>
    <xdr:cxnSp macro="">
      <xdr:nvCxnSpPr>
        <xdr:cNvPr id="240" name="直線コネクタ 239"/>
        <xdr:cNvCxnSpPr/>
      </xdr:nvCxnSpPr>
      <xdr:spPr>
        <a:xfrm flipV="1">
          <a:off x="1130300" y="16671297"/>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85905</xdr:rowOff>
    </xdr:from>
    <xdr:to>
      <xdr:col>24</xdr:col>
      <xdr:colOff>114300</xdr:colOff>
      <xdr:row>99</xdr:row>
      <xdr:rowOff>16055</xdr:rowOff>
    </xdr:to>
    <xdr:sp macro="" textlink="">
      <xdr:nvSpPr>
        <xdr:cNvPr id="250" name="楕円 249"/>
        <xdr:cNvSpPr/>
      </xdr:nvSpPr>
      <xdr:spPr>
        <a:xfrm>
          <a:off x="4584700" y="168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832</xdr:rowOff>
    </xdr:from>
    <xdr:ext cx="534377" cy="259045"/>
    <xdr:sp macro="" textlink="">
      <xdr:nvSpPr>
        <xdr:cNvPr id="251" name="衛生費該当値テキスト"/>
        <xdr:cNvSpPr txBox="1"/>
      </xdr:nvSpPr>
      <xdr:spPr>
        <a:xfrm>
          <a:off x="4686300" y="168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163720</xdr:rowOff>
    </xdr:from>
    <xdr:to>
      <xdr:col>20</xdr:col>
      <xdr:colOff>38100</xdr:colOff>
      <xdr:row>98</xdr:row>
      <xdr:rowOff>93870</xdr:rowOff>
    </xdr:to>
    <xdr:sp macro="" textlink="">
      <xdr:nvSpPr>
        <xdr:cNvPr id="252" name="楕円 251"/>
        <xdr:cNvSpPr/>
      </xdr:nvSpPr>
      <xdr:spPr>
        <a:xfrm>
          <a:off x="3746500" y="167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84997</xdr:rowOff>
    </xdr:from>
    <xdr:ext cx="534377" cy="259045"/>
    <xdr:sp macro="" textlink="">
      <xdr:nvSpPr>
        <xdr:cNvPr id="253" name="テキスト ボックス 252"/>
        <xdr:cNvSpPr txBox="1"/>
      </xdr:nvSpPr>
      <xdr:spPr>
        <a:xfrm>
          <a:off x="3530111" y="168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69949</xdr:rowOff>
    </xdr:from>
    <xdr:to>
      <xdr:col>15</xdr:col>
      <xdr:colOff>101600</xdr:colOff>
      <xdr:row>98</xdr:row>
      <xdr:rowOff>99</xdr:rowOff>
    </xdr:to>
    <xdr:sp macro="" textlink="">
      <xdr:nvSpPr>
        <xdr:cNvPr id="254" name="楕円 253"/>
        <xdr:cNvSpPr/>
      </xdr:nvSpPr>
      <xdr:spPr>
        <a:xfrm>
          <a:off x="2857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162676</xdr:rowOff>
    </xdr:from>
    <xdr:ext cx="534377" cy="259045"/>
    <xdr:sp macro="" textlink="">
      <xdr:nvSpPr>
        <xdr:cNvPr id="255" name="テキスト ボックス 254"/>
        <xdr:cNvSpPr txBox="1"/>
      </xdr:nvSpPr>
      <xdr:spPr>
        <a:xfrm>
          <a:off x="2641111"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161297</xdr:rowOff>
    </xdr:from>
    <xdr:to>
      <xdr:col>10</xdr:col>
      <xdr:colOff>165100</xdr:colOff>
      <xdr:row>97</xdr:row>
      <xdr:rowOff>91447</xdr:rowOff>
    </xdr:to>
    <xdr:sp macro="" textlink="">
      <xdr:nvSpPr>
        <xdr:cNvPr id="256" name="楕円 255"/>
        <xdr:cNvSpPr/>
      </xdr:nvSpPr>
      <xdr:spPr>
        <a:xfrm>
          <a:off x="1968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82574</xdr:rowOff>
    </xdr:from>
    <xdr:ext cx="534377" cy="259045"/>
    <xdr:sp macro="" textlink="">
      <xdr:nvSpPr>
        <xdr:cNvPr id="257" name="テキスト ボックス 256"/>
        <xdr:cNvSpPr txBox="1"/>
      </xdr:nvSpPr>
      <xdr:spPr>
        <a:xfrm>
          <a:off x="1752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xdr:rowOff>
    </xdr:from>
    <xdr:to>
      <xdr:col>6</xdr:col>
      <xdr:colOff>38100</xdr:colOff>
      <xdr:row>97</xdr:row>
      <xdr:rowOff>107838</xdr:rowOff>
    </xdr:to>
    <xdr:sp macro="" textlink="">
      <xdr:nvSpPr>
        <xdr:cNvPr id="258" name="楕円 257"/>
        <xdr:cNvSpPr/>
      </xdr:nvSpPr>
      <xdr:spPr>
        <a:xfrm>
          <a:off x="1079500" y="166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98965</xdr:rowOff>
    </xdr:from>
    <xdr:ext cx="534377" cy="259045"/>
    <xdr:sp macro="" textlink="">
      <xdr:nvSpPr>
        <xdr:cNvPr id="259" name="テキスト ボックス 258"/>
        <xdr:cNvSpPr txBox="1"/>
      </xdr:nvSpPr>
      <xdr:spPr>
        <a:xfrm>
          <a:off x="863111" y="167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159512</xdr:rowOff>
    </xdr:from>
    <xdr:to>
      <xdr:col>55</xdr:col>
      <xdr:colOff>0</xdr:colOff>
      <xdr:row>38</xdr:row>
      <xdr:rowOff>161925</xdr:rowOff>
    </xdr:to>
    <xdr:cxnSp macro="">
      <xdr:nvCxnSpPr>
        <xdr:cNvPr id="288" name="直線コネクタ 287"/>
        <xdr:cNvCxnSpPr/>
      </xdr:nvCxnSpPr>
      <xdr:spPr>
        <a:xfrm>
          <a:off x="9639300" y="667461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156337</xdr:rowOff>
    </xdr:from>
    <xdr:to>
      <xdr:col>50</xdr:col>
      <xdr:colOff>114300</xdr:colOff>
      <xdr:row>38</xdr:row>
      <xdr:rowOff>159512</xdr:rowOff>
    </xdr:to>
    <xdr:cxnSp macro="">
      <xdr:nvCxnSpPr>
        <xdr:cNvPr id="291" name="直線コネクタ 290"/>
        <xdr:cNvCxnSpPr/>
      </xdr:nvCxnSpPr>
      <xdr:spPr>
        <a:xfrm>
          <a:off x="8750300" y="667143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12700</xdr:rowOff>
    </xdr:from>
    <xdr:to>
      <xdr:col>45</xdr:col>
      <xdr:colOff>177800</xdr:colOff>
      <xdr:row>38</xdr:row>
      <xdr:rowOff>156337</xdr:rowOff>
    </xdr:to>
    <xdr:cxnSp macro="">
      <xdr:nvCxnSpPr>
        <xdr:cNvPr id="294" name="直線コネクタ 293"/>
        <xdr:cNvCxnSpPr/>
      </xdr:nvCxnSpPr>
      <xdr:spPr>
        <a:xfrm>
          <a:off x="7861300" y="6527800"/>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12700</xdr:rowOff>
    </xdr:from>
    <xdr:to>
      <xdr:col>41</xdr:col>
      <xdr:colOff>50800</xdr:colOff>
      <xdr:row>38</xdr:row>
      <xdr:rowOff>17399</xdr:rowOff>
    </xdr:to>
    <xdr:cxnSp macro="">
      <xdr:nvCxnSpPr>
        <xdr:cNvPr id="297" name="直線コネクタ 296"/>
        <xdr:cNvCxnSpPr/>
      </xdr:nvCxnSpPr>
      <xdr:spPr>
        <a:xfrm flipV="1">
          <a:off x="6972300" y="652780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111125</xdr:rowOff>
    </xdr:from>
    <xdr:to>
      <xdr:col>55</xdr:col>
      <xdr:colOff>50800</xdr:colOff>
      <xdr:row>39</xdr:row>
      <xdr:rowOff>41275</xdr:rowOff>
    </xdr:to>
    <xdr:sp macro="" textlink="">
      <xdr:nvSpPr>
        <xdr:cNvPr id="307" name="楕円 306"/>
        <xdr:cNvSpPr/>
      </xdr:nvSpPr>
      <xdr:spPr>
        <a:xfrm>
          <a:off x="10426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26052</xdr:rowOff>
    </xdr:from>
    <xdr:ext cx="378565" cy="259045"/>
    <xdr:sp macro="" textlink="">
      <xdr:nvSpPr>
        <xdr:cNvPr id="308" name="労働費該当値テキスト"/>
        <xdr:cNvSpPr txBox="1"/>
      </xdr:nvSpPr>
      <xdr:spPr>
        <a:xfrm>
          <a:off x="10528300" y="65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macro="" textlink="">
      <xdr:nvSpPr>
        <xdr:cNvPr id="309" name="楕円 308"/>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29989</xdr:rowOff>
    </xdr:from>
    <xdr:ext cx="378565" cy="259045"/>
    <xdr:sp macro="" textlink="">
      <xdr:nvSpPr>
        <xdr:cNvPr id="310" name="テキスト ボックス 309"/>
        <xdr:cNvSpPr txBox="1"/>
      </xdr:nvSpPr>
      <xdr:spPr>
        <a:xfrm>
          <a:off x="9450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105537</xdr:rowOff>
    </xdr:from>
    <xdr:to>
      <xdr:col>46</xdr:col>
      <xdr:colOff>38100</xdr:colOff>
      <xdr:row>39</xdr:row>
      <xdr:rowOff>35687</xdr:rowOff>
    </xdr:to>
    <xdr:sp macro="" textlink="">
      <xdr:nvSpPr>
        <xdr:cNvPr id="311" name="楕円 310"/>
        <xdr:cNvSpPr/>
      </xdr:nvSpPr>
      <xdr:spPr>
        <a:xfrm>
          <a:off x="8699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26814</xdr:rowOff>
    </xdr:from>
    <xdr:ext cx="378565" cy="259045"/>
    <xdr:sp macro="" textlink="">
      <xdr:nvSpPr>
        <xdr:cNvPr id="312" name="テキスト ボックス 311"/>
        <xdr:cNvSpPr txBox="1"/>
      </xdr:nvSpPr>
      <xdr:spPr>
        <a:xfrm>
          <a:off x="8561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133350</xdr:rowOff>
    </xdr:from>
    <xdr:to>
      <xdr:col>41</xdr:col>
      <xdr:colOff>101600</xdr:colOff>
      <xdr:row>38</xdr:row>
      <xdr:rowOff>63500</xdr:rowOff>
    </xdr:to>
    <xdr:sp macro="" textlink="">
      <xdr:nvSpPr>
        <xdr:cNvPr id="313" name="楕円 312"/>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54627</xdr:rowOff>
    </xdr:from>
    <xdr:ext cx="469744" cy="259045"/>
    <xdr:sp macro="" textlink="">
      <xdr:nvSpPr>
        <xdr:cNvPr id="314" name="テキスト ボックス 313"/>
        <xdr:cNvSpPr txBox="1"/>
      </xdr:nvSpPr>
      <xdr:spPr>
        <a:xfrm>
          <a:off x="7626428"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138049</xdr:rowOff>
    </xdr:from>
    <xdr:to>
      <xdr:col>36</xdr:col>
      <xdr:colOff>165100</xdr:colOff>
      <xdr:row>38</xdr:row>
      <xdr:rowOff>68199</xdr:rowOff>
    </xdr:to>
    <xdr:sp macro="" textlink="">
      <xdr:nvSpPr>
        <xdr:cNvPr id="315" name="楕円 314"/>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59326</xdr:rowOff>
    </xdr:from>
    <xdr:ext cx="469744" cy="259045"/>
    <xdr:sp macro="" textlink="">
      <xdr:nvSpPr>
        <xdr:cNvPr id="316" name="テキスト ボックス 315"/>
        <xdr:cNvSpPr txBox="1"/>
      </xdr:nvSpPr>
      <xdr:spPr>
        <a:xfrm>
          <a:off x="6737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131438</xdr:rowOff>
    </xdr:from>
    <xdr:to>
      <xdr:col>55</xdr:col>
      <xdr:colOff>0</xdr:colOff>
      <xdr:row>57</xdr:row>
      <xdr:rowOff>148093</xdr:rowOff>
    </xdr:to>
    <xdr:cxnSp macro="">
      <xdr:nvCxnSpPr>
        <xdr:cNvPr id="347" name="直線コネクタ 346"/>
        <xdr:cNvCxnSpPr/>
      </xdr:nvCxnSpPr>
      <xdr:spPr>
        <a:xfrm flipV="1">
          <a:off x="9639300" y="9904088"/>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122000</xdr:rowOff>
    </xdr:from>
    <xdr:to>
      <xdr:col>50</xdr:col>
      <xdr:colOff>114300</xdr:colOff>
      <xdr:row>57</xdr:row>
      <xdr:rowOff>148093</xdr:rowOff>
    </xdr:to>
    <xdr:cxnSp macro="">
      <xdr:nvCxnSpPr>
        <xdr:cNvPr id="350" name="直線コネクタ 349"/>
        <xdr:cNvCxnSpPr/>
      </xdr:nvCxnSpPr>
      <xdr:spPr>
        <a:xfrm>
          <a:off x="8750300" y="9037400"/>
          <a:ext cx="889000" cy="88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126866</xdr:rowOff>
    </xdr:from>
    <xdr:to>
      <xdr:col>45</xdr:col>
      <xdr:colOff>177800</xdr:colOff>
      <xdr:row>52</xdr:row>
      <xdr:rowOff>122000</xdr:rowOff>
    </xdr:to>
    <xdr:cxnSp macro="">
      <xdr:nvCxnSpPr>
        <xdr:cNvPr id="353" name="直線コネクタ 352"/>
        <xdr:cNvCxnSpPr/>
      </xdr:nvCxnSpPr>
      <xdr:spPr>
        <a:xfrm>
          <a:off x="7861300" y="8870816"/>
          <a:ext cx="8890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126866</xdr:rowOff>
    </xdr:from>
    <xdr:to>
      <xdr:col>41</xdr:col>
      <xdr:colOff>50800</xdr:colOff>
      <xdr:row>57</xdr:row>
      <xdr:rowOff>119094</xdr:rowOff>
    </xdr:to>
    <xdr:cxnSp macro="">
      <xdr:nvCxnSpPr>
        <xdr:cNvPr id="356" name="直線コネクタ 355"/>
        <xdr:cNvCxnSpPr/>
      </xdr:nvCxnSpPr>
      <xdr:spPr>
        <a:xfrm flipV="1">
          <a:off x="6972300" y="8870816"/>
          <a:ext cx="889000" cy="102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80638</xdr:rowOff>
    </xdr:from>
    <xdr:to>
      <xdr:col>55</xdr:col>
      <xdr:colOff>50800</xdr:colOff>
      <xdr:row>58</xdr:row>
      <xdr:rowOff>10788</xdr:rowOff>
    </xdr:to>
    <xdr:sp macro="" textlink="">
      <xdr:nvSpPr>
        <xdr:cNvPr id="366" name="楕円 365"/>
        <xdr:cNvSpPr/>
      </xdr:nvSpPr>
      <xdr:spPr>
        <a:xfrm>
          <a:off x="10426700" y="98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59065</xdr:rowOff>
    </xdr:from>
    <xdr:ext cx="469744" cy="259045"/>
    <xdr:sp macro="" textlink="">
      <xdr:nvSpPr>
        <xdr:cNvPr id="367" name="農林水産業費該当値テキスト"/>
        <xdr:cNvSpPr txBox="1"/>
      </xdr:nvSpPr>
      <xdr:spPr>
        <a:xfrm>
          <a:off x="10528300" y="983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97293</xdr:rowOff>
    </xdr:from>
    <xdr:to>
      <xdr:col>50</xdr:col>
      <xdr:colOff>165100</xdr:colOff>
      <xdr:row>58</xdr:row>
      <xdr:rowOff>27443</xdr:rowOff>
    </xdr:to>
    <xdr:sp macro="" textlink="">
      <xdr:nvSpPr>
        <xdr:cNvPr id="368" name="楕円 367"/>
        <xdr:cNvSpPr/>
      </xdr:nvSpPr>
      <xdr:spPr>
        <a:xfrm>
          <a:off x="9588500" y="98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18570</xdr:rowOff>
    </xdr:from>
    <xdr:ext cx="469744" cy="259045"/>
    <xdr:sp macro="" textlink="">
      <xdr:nvSpPr>
        <xdr:cNvPr id="369" name="テキスト ボックス 368"/>
        <xdr:cNvSpPr txBox="1"/>
      </xdr:nvSpPr>
      <xdr:spPr>
        <a:xfrm>
          <a:off x="9404428" y="996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71200</xdr:rowOff>
    </xdr:from>
    <xdr:to>
      <xdr:col>46</xdr:col>
      <xdr:colOff>38100</xdr:colOff>
      <xdr:row>53</xdr:row>
      <xdr:rowOff>1350</xdr:rowOff>
    </xdr:to>
    <xdr:sp macro="" textlink="">
      <xdr:nvSpPr>
        <xdr:cNvPr id="370" name="楕円 369"/>
        <xdr:cNvSpPr/>
      </xdr:nvSpPr>
      <xdr:spPr>
        <a:xfrm>
          <a:off x="8699500" y="89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17877</xdr:rowOff>
    </xdr:from>
    <xdr:ext cx="534377" cy="259045"/>
    <xdr:sp macro="" textlink="">
      <xdr:nvSpPr>
        <xdr:cNvPr id="371" name="テキスト ボックス 370"/>
        <xdr:cNvSpPr txBox="1"/>
      </xdr:nvSpPr>
      <xdr:spPr>
        <a:xfrm>
          <a:off x="8483111" y="87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76066</xdr:rowOff>
    </xdr:from>
    <xdr:to>
      <xdr:col>41</xdr:col>
      <xdr:colOff>101600</xdr:colOff>
      <xdr:row>52</xdr:row>
      <xdr:rowOff>6216</xdr:rowOff>
    </xdr:to>
    <xdr:sp macro="" textlink="">
      <xdr:nvSpPr>
        <xdr:cNvPr id="372" name="楕円 371"/>
        <xdr:cNvSpPr/>
      </xdr:nvSpPr>
      <xdr:spPr>
        <a:xfrm>
          <a:off x="7810500" y="88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22743</xdr:rowOff>
    </xdr:from>
    <xdr:ext cx="534377" cy="259045"/>
    <xdr:sp macro="" textlink="">
      <xdr:nvSpPr>
        <xdr:cNvPr id="373" name="テキスト ボックス 372"/>
        <xdr:cNvSpPr txBox="1"/>
      </xdr:nvSpPr>
      <xdr:spPr>
        <a:xfrm>
          <a:off x="7594111" y="8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68294</xdr:rowOff>
    </xdr:from>
    <xdr:to>
      <xdr:col>36</xdr:col>
      <xdr:colOff>165100</xdr:colOff>
      <xdr:row>57</xdr:row>
      <xdr:rowOff>169894</xdr:rowOff>
    </xdr:to>
    <xdr:sp macro="" textlink="">
      <xdr:nvSpPr>
        <xdr:cNvPr id="374" name="楕円 373"/>
        <xdr:cNvSpPr/>
      </xdr:nvSpPr>
      <xdr:spPr>
        <a:xfrm>
          <a:off x="6921500" y="9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14971</xdr:rowOff>
    </xdr:from>
    <xdr:ext cx="469744" cy="259045"/>
    <xdr:sp macro="" textlink="">
      <xdr:nvSpPr>
        <xdr:cNvPr id="375" name="テキスト ボックス 374"/>
        <xdr:cNvSpPr txBox="1"/>
      </xdr:nvSpPr>
      <xdr:spPr>
        <a:xfrm>
          <a:off x="6737428" y="96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93180</xdr:rowOff>
    </xdr:from>
    <xdr:to>
      <xdr:col>55</xdr:col>
      <xdr:colOff>0</xdr:colOff>
      <xdr:row>78</xdr:row>
      <xdr:rowOff>119774</xdr:rowOff>
    </xdr:to>
    <xdr:cxnSp macro="">
      <xdr:nvCxnSpPr>
        <xdr:cNvPr id="404" name="直線コネクタ 403"/>
        <xdr:cNvCxnSpPr/>
      </xdr:nvCxnSpPr>
      <xdr:spPr>
        <a:xfrm>
          <a:off x="9639300" y="13466280"/>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93180</xdr:rowOff>
    </xdr:to>
    <xdr:cxnSp macro="">
      <xdr:nvCxnSpPr>
        <xdr:cNvPr id="407" name="直線コネクタ 406"/>
        <xdr:cNvCxnSpPr/>
      </xdr:nvCxnSpPr>
      <xdr:spPr>
        <a:xfrm>
          <a:off x="8750300" y="1339850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67614</xdr:rowOff>
    </xdr:to>
    <xdr:cxnSp macro="">
      <xdr:nvCxnSpPr>
        <xdr:cNvPr id="410" name="直線コネクタ 409"/>
        <xdr:cNvCxnSpPr/>
      </xdr:nvCxnSpPr>
      <xdr:spPr>
        <a:xfrm flipV="1">
          <a:off x="7861300" y="13398500"/>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30124</xdr:rowOff>
    </xdr:from>
    <xdr:to>
      <xdr:col>41</xdr:col>
      <xdr:colOff>50800</xdr:colOff>
      <xdr:row>78</xdr:row>
      <xdr:rowOff>67614</xdr:rowOff>
    </xdr:to>
    <xdr:cxnSp macro="">
      <xdr:nvCxnSpPr>
        <xdr:cNvPr id="413" name="直線コネクタ 412"/>
        <xdr:cNvCxnSpPr/>
      </xdr:nvCxnSpPr>
      <xdr:spPr>
        <a:xfrm>
          <a:off x="6972300" y="13403224"/>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68974</xdr:rowOff>
    </xdr:from>
    <xdr:to>
      <xdr:col>55</xdr:col>
      <xdr:colOff>50800</xdr:colOff>
      <xdr:row>78</xdr:row>
      <xdr:rowOff>170574</xdr:rowOff>
    </xdr:to>
    <xdr:sp macro="" textlink="">
      <xdr:nvSpPr>
        <xdr:cNvPr id="423" name="楕円 422"/>
        <xdr:cNvSpPr/>
      </xdr:nvSpPr>
      <xdr:spPr>
        <a:xfrm>
          <a:off x="10426700" y="134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155351</xdr:rowOff>
    </xdr:from>
    <xdr:ext cx="469744" cy="259045"/>
    <xdr:sp macro="" textlink="">
      <xdr:nvSpPr>
        <xdr:cNvPr id="424" name="商工費該当値テキスト"/>
        <xdr:cNvSpPr txBox="1"/>
      </xdr:nvSpPr>
      <xdr:spPr>
        <a:xfrm>
          <a:off x="10528300" y="133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42380</xdr:rowOff>
    </xdr:from>
    <xdr:to>
      <xdr:col>50</xdr:col>
      <xdr:colOff>165100</xdr:colOff>
      <xdr:row>78</xdr:row>
      <xdr:rowOff>143980</xdr:rowOff>
    </xdr:to>
    <xdr:sp macro="" textlink="">
      <xdr:nvSpPr>
        <xdr:cNvPr id="425" name="楕円 424"/>
        <xdr:cNvSpPr/>
      </xdr:nvSpPr>
      <xdr:spPr>
        <a:xfrm>
          <a:off x="9588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135107</xdr:rowOff>
    </xdr:from>
    <xdr:ext cx="469744" cy="259045"/>
    <xdr:sp macro="" textlink="">
      <xdr:nvSpPr>
        <xdr:cNvPr id="426" name="テキスト ボックス 425"/>
        <xdr:cNvSpPr txBox="1"/>
      </xdr:nvSpPr>
      <xdr:spPr>
        <a:xfrm>
          <a:off x="9404428" y="135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27" name="楕円 426"/>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67327</xdr:rowOff>
    </xdr:from>
    <xdr:ext cx="469744" cy="259045"/>
    <xdr:sp macro="" textlink="">
      <xdr:nvSpPr>
        <xdr:cNvPr id="428" name="テキスト ボックス 427"/>
        <xdr:cNvSpPr txBox="1"/>
      </xdr:nvSpPr>
      <xdr:spPr>
        <a:xfrm>
          <a:off x="8515428"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16814</xdr:rowOff>
    </xdr:from>
    <xdr:to>
      <xdr:col>41</xdr:col>
      <xdr:colOff>101600</xdr:colOff>
      <xdr:row>78</xdr:row>
      <xdr:rowOff>118414</xdr:rowOff>
    </xdr:to>
    <xdr:sp macro="" textlink="">
      <xdr:nvSpPr>
        <xdr:cNvPr id="429" name="楕円 428"/>
        <xdr:cNvSpPr/>
      </xdr:nvSpPr>
      <xdr:spPr>
        <a:xfrm>
          <a:off x="7810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109541</xdr:rowOff>
    </xdr:from>
    <xdr:ext cx="469744" cy="259045"/>
    <xdr:sp macro="" textlink="">
      <xdr:nvSpPr>
        <xdr:cNvPr id="430" name="テキスト ボックス 429"/>
        <xdr:cNvSpPr txBox="1"/>
      </xdr:nvSpPr>
      <xdr:spPr>
        <a:xfrm>
          <a:off x="7626428"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150774</xdr:rowOff>
    </xdr:from>
    <xdr:to>
      <xdr:col>36</xdr:col>
      <xdr:colOff>165100</xdr:colOff>
      <xdr:row>78</xdr:row>
      <xdr:rowOff>80924</xdr:rowOff>
    </xdr:to>
    <xdr:sp macro="" textlink="">
      <xdr:nvSpPr>
        <xdr:cNvPr id="431" name="楕円 430"/>
        <xdr:cNvSpPr/>
      </xdr:nvSpPr>
      <xdr:spPr>
        <a:xfrm>
          <a:off x="6921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72051</xdr:rowOff>
    </xdr:from>
    <xdr:ext cx="469744" cy="259045"/>
    <xdr:sp macro="" textlink="">
      <xdr:nvSpPr>
        <xdr:cNvPr id="432" name="テキスト ボックス 431"/>
        <xdr:cNvSpPr txBox="1"/>
      </xdr:nvSpPr>
      <xdr:spPr>
        <a:xfrm>
          <a:off x="6737428"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65615</xdr:rowOff>
    </xdr:from>
    <xdr:to>
      <xdr:col>55</xdr:col>
      <xdr:colOff>0</xdr:colOff>
      <xdr:row>97</xdr:row>
      <xdr:rowOff>134423</xdr:rowOff>
    </xdr:to>
    <xdr:cxnSp macro="">
      <xdr:nvCxnSpPr>
        <xdr:cNvPr id="462" name="直線コネクタ 461"/>
        <xdr:cNvCxnSpPr/>
      </xdr:nvCxnSpPr>
      <xdr:spPr>
        <a:xfrm flipV="1">
          <a:off x="9639300" y="16696265"/>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66091</xdr:rowOff>
    </xdr:from>
    <xdr:to>
      <xdr:col>50</xdr:col>
      <xdr:colOff>114300</xdr:colOff>
      <xdr:row>97</xdr:row>
      <xdr:rowOff>134423</xdr:rowOff>
    </xdr:to>
    <xdr:cxnSp macro="">
      <xdr:nvCxnSpPr>
        <xdr:cNvPr id="465" name="直線コネクタ 464"/>
        <xdr:cNvCxnSpPr/>
      </xdr:nvCxnSpPr>
      <xdr:spPr>
        <a:xfrm>
          <a:off x="8750300" y="16696741"/>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23915</xdr:rowOff>
    </xdr:from>
    <xdr:to>
      <xdr:col>45</xdr:col>
      <xdr:colOff>177800</xdr:colOff>
      <xdr:row>97</xdr:row>
      <xdr:rowOff>66091</xdr:rowOff>
    </xdr:to>
    <xdr:cxnSp macro="">
      <xdr:nvCxnSpPr>
        <xdr:cNvPr id="468" name="直線コネクタ 467"/>
        <xdr:cNvCxnSpPr/>
      </xdr:nvCxnSpPr>
      <xdr:spPr>
        <a:xfrm>
          <a:off x="7861300" y="16654565"/>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23915</xdr:rowOff>
    </xdr:from>
    <xdr:to>
      <xdr:col>41</xdr:col>
      <xdr:colOff>50800</xdr:colOff>
      <xdr:row>97</xdr:row>
      <xdr:rowOff>41021</xdr:rowOff>
    </xdr:to>
    <xdr:cxnSp macro="">
      <xdr:nvCxnSpPr>
        <xdr:cNvPr id="471" name="直線コネクタ 470"/>
        <xdr:cNvCxnSpPr/>
      </xdr:nvCxnSpPr>
      <xdr:spPr>
        <a:xfrm flipV="1">
          <a:off x="6972300" y="16654565"/>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14815</xdr:rowOff>
    </xdr:from>
    <xdr:to>
      <xdr:col>55</xdr:col>
      <xdr:colOff>50800</xdr:colOff>
      <xdr:row>97</xdr:row>
      <xdr:rowOff>116415</xdr:rowOff>
    </xdr:to>
    <xdr:sp macro="" textlink="">
      <xdr:nvSpPr>
        <xdr:cNvPr id="481" name="楕円 480"/>
        <xdr:cNvSpPr/>
      </xdr:nvSpPr>
      <xdr:spPr>
        <a:xfrm>
          <a:off x="104267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164692</xdr:rowOff>
    </xdr:from>
    <xdr:ext cx="534377" cy="259045"/>
    <xdr:sp macro="" textlink="">
      <xdr:nvSpPr>
        <xdr:cNvPr id="482" name="土木費該当値テキスト"/>
        <xdr:cNvSpPr txBox="1"/>
      </xdr:nvSpPr>
      <xdr:spPr>
        <a:xfrm>
          <a:off x="10528300" y="166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83623</xdr:rowOff>
    </xdr:from>
    <xdr:to>
      <xdr:col>50</xdr:col>
      <xdr:colOff>165100</xdr:colOff>
      <xdr:row>98</xdr:row>
      <xdr:rowOff>13773</xdr:rowOff>
    </xdr:to>
    <xdr:sp macro="" textlink="">
      <xdr:nvSpPr>
        <xdr:cNvPr id="483" name="楕円 482"/>
        <xdr:cNvSpPr/>
      </xdr:nvSpPr>
      <xdr:spPr>
        <a:xfrm>
          <a:off x="95885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4900</xdr:rowOff>
    </xdr:from>
    <xdr:ext cx="534377" cy="259045"/>
    <xdr:sp macro="" textlink="">
      <xdr:nvSpPr>
        <xdr:cNvPr id="484" name="テキスト ボックス 483"/>
        <xdr:cNvSpPr txBox="1"/>
      </xdr:nvSpPr>
      <xdr:spPr>
        <a:xfrm>
          <a:off x="9372111" y="168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15291</xdr:rowOff>
    </xdr:from>
    <xdr:to>
      <xdr:col>46</xdr:col>
      <xdr:colOff>38100</xdr:colOff>
      <xdr:row>97</xdr:row>
      <xdr:rowOff>116891</xdr:rowOff>
    </xdr:to>
    <xdr:sp macro="" textlink="">
      <xdr:nvSpPr>
        <xdr:cNvPr id="485" name="楕円 484"/>
        <xdr:cNvSpPr/>
      </xdr:nvSpPr>
      <xdr:spPr>
        <a:xfrm>
          <a:off x="8699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108018</xdr:rowOff>
    </xdr:from>
    <xdr:ext cx="534377" cy="259045"/>
    <xdr:sp macro="" textlink="">
      <xdr:nvSpPr>
        <xdr:cNvPr id="486" name="テキスト ボックス 485"/>
        <xdr:cNvSpPr txBox="1"/>
      </xdr:nvSpPr>
      <xdr:spPr>
        <a:xfrm>
          <a:off x="8483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144565</xdr:rowOff>
    </xdr:from>
    <xdr:to>
      <xdr:col>41</xdr:col>
      <xdr:colOff>101600</xdr:colOff>
      <xdr:row>97</xdr:row>
      <xdr:rowOff>74715</xdr:rowOff>
    </xdr:to>
    <xdr:sp macro="" textlink="">
      <xdr:nvSpPr>
        <xdr:cNvPr id="487" name="楕円 486"/>
        <xdr:cNvSpPr/>
      </xdr:nvSpPr>
      <xdr:spPr>
        <a:xfrm>
          <a:off x="7810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65842</xdr:rowOff>
    </xdr:from>
    <xdr:ext cx="534377" cy="259045"/>
    <xdr:sp macro="" textlink="">
      <xdr:nvSpPr>
        <xdr:cNvPr id="488" name="テキスト ボックス 487"/>
        <xdr:cNvSpPr txBox="1"/>
      </xdr:nvSpPr>
      <xdr:spPr>
        <a:xfrm>
          <a:off x="7594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161671</xdr:rowOff>
    </xdr:from>
    <xdr:to>
      <xdr:col>36</xdr:col>
      <xdr:colOff>165100</xdr:colOff>
      <xdr:row>97</xdr:row>
      <xdr:rowOff>91821</xdr:rowOff>
    </xdr:to>
    <xdr:sp macro="" textlink="">
      <xdr:nvSpPr>
        <xdr:cNvPr id="489" name="楕円 488"/>
        <xdr:cNvSpPr/>
      </xdr:nvSpPr>
      <xdr:spPr>
        <a:xfrm>
          <a:off x="6921500" y="166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82948</xdr:rowOff>
    </xdr:from>
    <xdr:ext cx="534377" cy="259045"/>
    <xdr:sp macro="" textlink="">
      <xdr:nvSpPr>
        <xdr:cNvPr id="490" name="テキスト ボックス 489"/>
        <xdr:cNvSpPr txBox="1"/>
      </xdr:nvSpPr>
      <xdr:spPr>
        <a:xfrm>
          <a:off x="6705111" y="167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141605</xdr:rowOff>
    </xdr:from>
    <xdr:to>
      <xdr:col>85</xdr:col>
      <xdr:colOff>127000</xdr:colOff>
      <xdr:row>35</xdr:row>
      <xdr:rowOff>7264</xdr:rowOff>
    </xdr:to>
    <xdr:cxnSp macro="">
      <xdr:nvCxnSpPr>
        <xdr:cNvPr id="520" name="直線コネクタ 519"/>
        <xdr:cNvCxnSpPr/>
      </xdr:nvCxnSpPr>
      <xdr:spPr>
        <a:xfrm>
          <a:off x="15481300" y="5970905"/>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141605</xdr:rowOff>
    </xdr:from>
    <xdr:to>
      <xdr:col>81</xdr:col>
      <xdr:colOff>50800</xdr:colOff>
      <xdr:row>35</xdr:row>
      <xdr:rowOff>138405</xdr:rowOff>
    </xdr:to>
    <xdr:cxnSp macro="">
      <xdr:nvCxnSpPr>
        <xdr:cNvPr id="523" name="直線コネクタ 522"/>
        <xdr:cNvCxnSpPr/>
      </xdr:nvCxnSpPr>
      <xdr:spPr>
        <a:xfrm flipV="1">
          <a:off x="14592300" y="5970905"/>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164998</xdr:rowOff>
    </xdr:from>
    <xdr:to>
      <xdr:col>76</xdr:col>
      <xdr:colOff>114300</xdr:colOff>
      <xdr:row>35</xdr:row>
      <xdr:rowOff>138405</xdr:rowOff>
    </xdr:to>
    <xdr:cxnSp macro="">
      <xdr:nvCxnSpPr>
        <xdr:cNvPr id="526" name="直線コネクタ 525"/>
        <xdr:cNvCxnSpPr/>
      </xdr:nvCxnSpPr>
      <xdr:spPr>
        <a:xfrm>
          <a:off x="13703300" y="5994298"/>
          <a:ext cx="889000" cy="1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8" name="テキスト ボックス 527"/>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164998</xdr:rowOff>
    </xdr:from>
    <xdr:to>
      <xdr:col>71</xdr:col>
      <xdr:colOff>177800</xdr:colOff>
      <xdr:row>35</xdr:row>
      <xdr:rowOff>35230</xdr:rowOff>
    </xdr:to>
    <xdr:cxnSp macro="">
      <xdr:nvCxnSpPr>
        <xdr:cNvPr id="529" name="直線コネクタ 528"/>
        <xdr:cNvCxnSpPr/>
      </xdr:nvCxnSpPr>
      <xdr:spPr>
        <a:xfrm flipV="1">
          <a:off x="12814300" y="599429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1" name="テキスト ボックス 530"/>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127914</xdr:rowOff>
    </xdr:from>
    <xdr:to>
      <xdr:col>85</xdr:col>
      <xdr:colOff>177800</xdr:colOff>
      <xdr:row>35</xdr:row>
      <xdr:rowOff>58064</xdr:rowOff>
    </xdr:to>
    <xdr:sp macro="" textlink="">
      <xdr:nvSpPr>
        <xdr:cNvPr id="539" name="楕円 538"/>
        <xdr:cNvSpPr/>
      </xdr:nvSpPr>
      <xdr:spPr>
        <a:xfrm>
          <a:off x="16268700" y="59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106341</xdr:rowOff>
    </xdr:from>
    <xdr:ext cx="534377" cy="259045"/>
    <xdr:sp macro="" textlink="">
      <xdr:nvSpPr>
        <xdr:cNvPr id="540" name="消防費該当値テキスト"/>
        <xdr:cNvSpPr txBox="1"/>
      </xdr:nvSpPr>
      <xdr:spPr>
        <a:xfrm>
          <a:off x="16370300" y="59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90805</xdr:rowOff>
    </xdr:from>
    <xdr:to>
      <xdr:col>81</xdr:col>
      <xdr:colOff>101600</xdr:colOff>
      <xdr:row>35</xdr:row>
      <xdr:rowOff>20955</xdr:rowOff>
    </xdr:to>
    <xdr:sp macro="" textlink="">
      <xdr:nvSpPr>
        <xdr:cNvPr id="541" name="楕円 540"/>
        <xdr:cNvSpPr/>
      </xdr:nvSpPr>
      <xdr:spPr>
        <a:xfrm>
          <a:off x="15430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12082</xdr:rowOff>
    </xdr:from>
    <xdr:ext cx="534377" cy="259045"/>
    <xdr:sp macro="" textlink="">
      <xdr:nvSpPr>
        <xdr:cNvPr id="542" name="テキスト ボックス 541"/>
        <xdr:cNvSpPr txBox="1"/>
      </xdr:nvSpPr>
      <xdr:spPr>
        <a:xfrm>
          <a:off x="15214111" y="60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87605</xdr:rowOff>
    </xdr:from>
    <xdr:to>
      <xdr:col>76</xdr:col>
      <xdr:colOff>165100</xdr:colOff>
      <xdr:row>36</xdr:row>
      <xdr:rowOff>17755</xdr:rowOff>
    </xdr:to>
    <xdr:sp macro="" textlink="">
      <xdr:nvSpPr>
        <xdr:cNvPr id="543" name="楕円 542"/>
        <xdr:cNvSpPr/>
      </xdr:nvSpPr>
      <xdr:spPr>
        <a:xfrm>
          <a:off x="14541500" y="60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8882</xdr:rowOff>
    </xdr:from>
    <xdr:ext cx="534377" cy="259045"/>
    <xdr:sp macro="" textlink="">
      <xdr:nvSpPr>
        <xdr:cNvPr id="544" name="テキスト ボックス 543"/>
        <xdr:cNvSpPr txBox="1"/>
      </xdr:nvSpPr>
      <xdr:spPr>
        <a:xfrm>
          <a:off x="14325111" y="61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114198</xdr:rowOff>
    </xdr:from>
    <xdr:to>
      <xdr:col>72</xdr:col>
      <xdr:colOff>38100</xdr:colOff>
      <xdr:row>35</xdr:row>
      <xdr:rowOff>44348</xdr:rowOff>
    </xdr:to>
    <xdr:sp macro="" textlink="">
      <xdr:nvSpPr>
        <xdr:cNvPr id="545" name="楕円 544"/>
        <xdr:cNvSpPr/>
      </xdr:nvSpPr>
      <xdr:spPr>
        <a:xfrm>
          <a:off x="13652500" y="59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35475</xdr:rowOff>
    </xdr:from>
    <xdr:ext cx="534377" cy="259045"/>
    <xdr:sp macro="" textlink="">
      <xdr:nvSpPr>
        <xdr:cNvPr id="546" name="テキスト ボックス 545"/>
        <xdr:cNvSpPr txBox="1"/>
      </xdr:nvSpPr>
      <xdr:spPr>
        <a:xfrm>
          <a:off x="13436111" y="60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155880</xdr:rowOff>
    </xdr:from>
    <xdr:to>
      <xdr:col>67</xdr:col>
      <xdr:colOff>101600</xdr:colOff>
      <xdr:row>35</xdr:row>
      <xdr:rowOff>86030</xdr:rowOff>
    </xdr:to>
    <xdr:sp macro="" textlink="">
      <xdr:nvSpPr>
        <xdr:cNvPr id="547" name="楕円 546"/>
        <xdr:cNvSpPr/>
      </xdr:nvSpPr>
      <xdr:spPr>
        <a:xfrm>
          <a:off x="12763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102557</xdr:rowOff>
    </xdr:from>
    <xdr:ext cx="534377" cy="259045"/>
    <xdr:sp macro="" textlink="">
      <xdr:nvSpPr>
        <xdr:cNvPr id="548" name="テキスト ボックス 547"/>
        <xdr:cNvSpPr txBox="1"/>
      </xdr:nvSpPr>
      <xdr:spPr>
        <a:xfrm>
          <a:off x="12547111" y="5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0" name="直線コネクタ 55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1" name="テキスト ボックス 56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2" name="直線コネクタ 56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3" name="テキスト ボックス 56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4" name="直線コネクタ 56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5" name="テキスト ボックス 56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8" name="直線コネクタ 56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9" name="テキスト ボックス 568"/>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2" name="直線コネクタ 57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73" name="テキスト ボックス 572"/>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71634</xdr:rowOff>
    </xdr:from>
    <xdr:to>
      <xdr:col>85</xdr:col>
      <xdr:colOff>126364</xdr:colOff>
      <xdr:row>58</xdr:row>
      <xdr:rowOff>30258</xdr:rowOff>
    </xdr:to>
    <xdr:cxnSp macro="">
      <xdr:nvCxnSpPr>
        <xdr:cNvPr id="577" name="直線コネクタ 576"/>
        <xdr:cNvCxnSpPr/>
      </xdr:nvCxnSpPr>
      <xdr:spPr>
        <a:xfrm flipV="1">
          <a:off x="16317595" y="8644134"/>
          <a:ext cx="1269" cy="133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34085</xdr:rowOff>
    </xdr:from>
    <xdr:ext cx="534377" cy="259045"/>
    <xdr:sp macro="" textlink="">
      <xdr:nvSpPr>
        <xdr:cNvPr id="578" name="教育費最小値テキスト"/>
        <xdr:cNvSpPr txBox="1"/>
      </xdr:nvSpPr>
      <xdr:spPr>
        <a:xfrm>
          <a:off x="16370300" y="99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30258</xdr:rowOff>
    </xdr:from>
    <xdr:to>
      <xdr:col>86</xdr:col>
      <xdr:colOff>25400</xdr:colOff>
      <xdr:row>58</xdr:row>
      <xdr:rowOff>30258</xdr:rowOff>
    </xdr:to>
    <xdr:cxnSp macro="">
      <xdr:nvCxnSpPr>
        <xdr:cNvPr id="579" name="直線コネクタ 578"/>
        <xdr:cNvCxnSpPr/>
      </xdr:nvCxnSpPr>
      <xdr:spPr>
        <a:xfrm>
          <a:off x="16230600" y="99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18311</xdr:rowOff>
    </xdr:from>
    <xdr:ext cx="534377" cy="259045"/>
    <xdr:sp macro="" textlink="">
      <xdr:nvSpPr>
        <xdr:cNvPr id="580" name="教育費最大値テキスト"/>
        <xdr:cNvSpPr txBox="1"/>
      </xdr:nvSpPr>
      <xdr:spPr>
        <a:xfrm>
          <a:off x="16370300" y="84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71634</xdr:rowOff>
    </xdr:from>
    <xdr:to>
      <xdr:col>86</xdr:col>
      <xdr:colOff>25400</xdr:colOff>
      <xdr:row>50</xdr:row>
      <xdr:rowOff>71634</xdr:rowOff>
    </xdr:to>
    <xdr:cxnSp macro="">
      <xdr:nvCxnSpPr>
        <xdr:cNvPr id="581" name="直線コネクタ 580"/>
        <xdr:cNvCxnSpPr/>
      </xdr:nvCxnSpPr>
      <xdr:spPr>
        <a:xfrm>
          <a:off x="16230600" y="86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110668</xdr:rowOff>
    </xdr:from>
    <xdr:to>
      <xdr:col>85</xdr:col>
      <xdr:colOff>127000</xdr:colOff>
      <xdr:row>58</xdr:row>
      <xdr:rowOff>70006</xdr:rowOff>
    </xdr:to>
    <xdr:cxnSp macro="">
      <xdr:nvCxnSpPr>
        <xdr:cNvPr id="582" name="直線コネクタ 581"/>
        <xdr:cNvCxnSpPr/>
      </xdr:nvCxnSpPr>
      <xdr:spPr>
        <a:xfrm flipV="1">
          <a:off x="15481300" y="9883318"/>
          <a:ext cx="838200" cy="1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97632</xdr:rowOff>
    </xdr:from>
    <xdr:ext cx="534377" cy="259045"/>
    <xdr:sp macro="" textlink="">
      <xdr:nvSpPr>
        <xdr:cNvPr id="583" name="教育費平均値テキスト"/>
        <xdr:cNvSpPr txBox="1"/>
      </xdr:nvSpPr>
      <xdr:spPr>
        <a:xfrm>
          <a:off x="16370300" y="918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74755</xdr:rowOff>
    </xdr:from>
    <xdr:to>
      <xdr:col>85</xdr:col>
      <xdr:colOff>177800</xdr:colOff>
      <xdr:row>55</xdr:row>
      <xdr:rowOff>4905</xdr:rowOff>
    </xdr:to>
    <xdr:sp macro="" textlink="">
      <xdr:nvSpPr>
        <xdr:cNvPr id="584" name="フローチャート: 判断 583"/>
        <xdr:cNvSpPr/>
      </xdr:nvSpPr>
      <xdr:spPr>
        <a:xfrm>
          <a:off x="16268700" y="933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70006</xdr:rowOff>
    </xdr:from>
    <xdr:to>
      <xdr:col>81</xdr:col>
      <xdr:colOff>50800</xdr:colOff>
      <xdr:row>58</xdr:row>
      <xdr:rowOff>117840</xdr:rowOff>
    </xdr:to>
    <xdr:cxnSp macro="">
      <xdr:nvCxnSpPr>
        <xdr:cNvPr id="585" name="直線コネクタ 584"/>
        <xdr:cNvCxnSpPr/>
      </xdr:nvCxnSpPr>
      <xdr:spPr>
        <a:xfrm flipV="1">
          <a:off x="14592300" y="10014106"/>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27463</xdr:rowOff>
    </xdr:from>
    <xdr:to>
      <xdr:col>81</xdr:col>
      <xdr:colOff>101600</xdr:colOff>
      <xdr:row>54</xdr:row>
      <xdr:rowOff>129063</xdr:rowOff>
    </xdr:to>
    <xdr:sp macro="" textlink="">
      <xdr:nvSpPr>
        <xdr:cNvPr id="586" name="フローチャート: 判断 585"/>
        <xdr:cNvSpPr/>
      </xdr:nvSpPr>
      <xdr:spPr>
        <a:xfrm>
          <a:off x="15430500" y="928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145590</xdr:rowOff>
    </xdr:from>
    <xdr:ext cx="534377" cy="259045"/>
    <xdr:sp macro="" textlink="">
      <xdr:nvSpPr>
        <xdr:cNvPr id="587" name="テキスト ボックス 586"/>
        <xdr:cNvSpPr txBox="1"/>
      </xdr:nvSpPr>
      <xdr:spPr>
        <a:xfrm>
          <a:off x="15214111" y="90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89122</xdr:rowOff>
    </xdr:from>
    <xdr:to>
      <xdr:col>76</xdr:col>
      <xdr:colOff>114300</xdr:colOff>
      <xdr:row>58</xdr:row>
      <xdr:rowOff>117840</xdr:rowOff>
    </xdr:to>
    <xdr:cxnSp macro="">
      <xdr:nvCxnSpPr>
        <xdr:cNvPr id="588" name="直線コネクタ 587"/>
        <xdr:cNvCxnSpPr/>
      </xdr:nvCxnSpPr>
      <xdr:spPr>
        <a:xfrm>
          <a:off x="13703300" y="9861772"/>
          <a:ext cx="889000" cy="20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110303</xdr:rowOff>
    </xdr:from>
    <xdr:to>
      <xdr:col>76</xdr:col>
      <xdr:colOff>165100</xdr:colOff>
      <xdr:row>55</xdr:row>
      <xdr:rowOff>40453</xdr:rowOff>
    </xdr:to>
    <xdr:sp macro="" textlink="">
      <xdr:nvSpPr>
        <xdr:cNvPr id="589" name="フローチャート: 判断 588"/>
        <xdr:cNvSpPr/>
      </xdr:nvSpPr>
      <xdr:spPr>
        <a:xfrm>
          <a:off x="14541500" y="936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56980</xdr:rowOff>
    </xdr:from>
    <xdr:ext cx="534377" cy="259045"/>
    <xdr:sp macro="" textlink="">
      <xdr:nvSpPr>
        <xdr:cNvPr id="590" name="テキスト ボックス 589"/>
        <xdr:cNvSpPr txBox="1"/>
      </xdr:nvSpPr>
      <xdr:spPr>
        <a:xfrm>
          <a:off x="14325111" y="91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89122</xdr:rowOff>
    </xdr:from>
    <xdr:to>
      <xdr:col>71</xdr:col>
      <xdr:colOff>177800</xdr:colOff>
      <xdr:row>57</xdr:row>
      <xdr:rowOff>160245</xdr:rowOff>
    </xdr:to>
    <xdr:cxnSp macro="">
      <xdr:nvCxnSpPr>
        <xdr:cNvPr id="591" name="直線コネクタ 590"/>
        <xdr:cNvCxnSpPr/>
      </xdr:nvCxnSpPr>
      <xdr:spPr>
        <a:xfrm flipV="1">
          <a:off x="12814300" y="9861772"/>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48438</xdr:rowOff>
    </xdr:from>
    <xdr:to>
      <xdr:col>72</xdr:col>
      <xdr:colOff>38100</xdr:colOff>
      <xdr:row>55</xdr:row>
      <xdr:rowOff>150038</xdr:rowOff>
    </xdr:to>
    <xdr:sp macro="" textlink="">
      <xdr:nvSpPr>
        <xdr:cNvPr id="592" name="フローチャート: 判断 591"/>
        <xdr:cNvSpPr/>
      </xdr:nvSpPr>
      <xdr:spPr>
        <a:xfrm>
          <a:off x="13652500" y="94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166565</xdr:rowOff>
    </xdr:from>
    <xdr:ext cx="534377" cy="259045"/>
    <xdr:sp macro="" textlink="">
      <xdr:nvSpPr>
        <xdr:cNvPr id="593" name="テキスト ボックス 592"/>
        <xdr:cNvSpPr txBox="1"/>
      </xdr:nvSpPr>
      <xdr:spPr>
        <a:xfrm>
          <a:off x="13436111" y="92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107074</xdr:rowOff>
    </xdr:from>
    <xdr:to>
      <xdr:col>67</xdr:col>
      <xdr:colOff>101600</xdr:colOff>
      <xdr:row>56</xdr:row>
      <xdr:rowOff>37224</xdr:rowOff>
    </xdr:to>
    <xdr:sp macro="" textlink="">
      <xdr:nvSpPr>
        <xdr:cNvPr id="594" name="フローチャート: 判断 593"/>
        <xdr:cNvSpPr/>
      </xdr:nvSpPr>
      <xdr:spPr>
        <a:xfrm>
          <a:off x="12763500" y="95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53751</xdr:rowOff>
    </xdr:from>
    <xdr:ext cx="534377" cy="259045"/>
    <xdr:sp macro="" textlink="">
      <xdr:nvSpPr>
        <xdr:cNvPr id="595" name="テキスト ボックス 594"/>
        <xdr:cNvSpPr txBox="1"/>
      </xdr:nvSpPr>
      <xdr:spPr>
        <a:xfrm>
          <a:off x="12547111" y="93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59868</xdr:rowOff>
    </xdr:from>
    <xdr:to>
      <xdr:col>85</xdr:col>
      <xdr:colOff>177800</xdr:colOff>
      <xdr:row>57</xdr:row>
      <xdr:rowOff>161468</xdr:rowOff>
    </xdr:to>
    <xdr:sp macro="" textlink="">
      <xdr:nvSpPr>
        <xdr:cNvPr id="601" name="楕円 600"/>
        <xdr:cNvSpPr/>
      </xdr:nvSpPr>
      <xdr:spPr>
        <a:xfrm>
          <a:off x="16268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146245</xdr:rowOff>
    </xdr:from>
    <xdr:ext cx="534377" cy="259045"/>
    <xdr:sp macro="" textlink="">
      <xdr:nvSpPr>
        <xdr:cNvPr id="602" name="教育費該当値テキスト"/>
        <xdr:cNvSpPr txBox="1"/>
      </xdr:nvSpPr>
      <xdr:spPr>
        <a:xfrm>
          <a:off x="16370300" y="97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19206</xdr:rowOff>
    </xdr:from>
    <xdr:to>
      <xdr:col>81</xdr:col>
      <xdr:colOff>101600</xdr:colOff>
      <xdr:row>58</xdr:row>
      <xdr:rowOff>120806</xdr:rowOff>
    </xdr:to>
    <xdr:sp macro="" textlink="">
      <xdr:nvSpPr>
        <xdr:cNvPr id="603" name="楕円 602"/>
        <xdr:cNvSpPr/>
      </xdr:nvSpPr>
      <xdr:spPr>
        <a:xfrm>
          <a:off x="15430500" y="99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111933</xdr:rowOff>
    </xdr:from>
    <xdr:ext cx="534377" cy="259045"/>
    <xdr:sp macro="" textlink="">
      <xdr:nvSpPr>
        <xdr:cNvPr id="604" name="テキスト ボックス 603"/>
        <xdr:cNvSpPr txBox="1"/>
      </xdr:nvSpPr>
      <xdr:spPr>
        <a:xfrm>
          <a:off x="15214111" y="100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67040</xdr:rowOff>
    </xdr:from>
    <xdr:to>
      <xdr:col>76</xdr:col>
      <xdr:colOff>165100</xdr:colOff>
      <xdr:row>58</xdr:row>
      <xdr:rowOff>168640</xdr:rowOff>
    </xdr:to>
    <xdr:sp macro="" textlink="">
      <xdr:nvSpPr>
        <xdr:cNvPr id="605" name="楕円 604"/>
        <xdr:cNvSpPr/>
      </xdr:nvSpPr>
      <xdr:spPr>
        <a:xfrm>
          <a:off x="14541500" y="100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159767</xdr:rowOff>
    </xdr:from>
    <xdr:ext cx="534377" cy="259045"/>
    <xdr:sp macro="" textlink="">
      <xdr:nvSpPr>
        <xdr:cNvPr id="606" name="テキスト ボックス 605"/>
        <xdr:cNvSpPr txBox="1"/>
      </xdr:nvSpPr>
      <xdr:spPr>
        <a:xfrm>
          <a:off x="14325111" y="101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38322</xdr:rowOff>
    </xdr:from>
    <xdr:to>
      <xdr:col>72</xdr:col>
      <xdr:colOff>38100</xdr:colOff>
      <xdr:row>57</xdr:row>
      <xdr:rowOff>139922</xdr:rowOff>
    </xdr:to>
    <xdr:sp macro="" textlink="">
      <xdr:nvSpPr>
        <xdr:cNvPr id="607" name="楕円 606"/>
        <xdr:cNvSpPr/>
      </xdr:nvSpPr>
      <xdr:spPr>
        <a:xfrm>
          <a:off x="13652500" y="98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131049</xdr:rowOff>
    </xdr:from>
    <xdr:ext cx="534377" cy="259045"/>
    <xdr:sp macro="" textlink="">
      <xdr:nvSpPr>
        <xdr:cNvPr id="608" name="テキスト ボックス 607"/>
        <xdr:cNvSpPr txBox="1"/>
      </xdr:nvSpPr>
      <xdr:spPr>
        <a:xfrm>
          <a:off x="13436111" y="99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109445</xdr:rowOff>
    </xdr:from>
    <xdr:to>
      <xdr:col>67</xdr:col>
      <xdr:colOff>101600</xdr:colOff>
      <xdr:row>58</xdr:row>
      <xdr:rowOff>39595</xdr:rowOff>
    </xdr:to>
    <xdr:sp macro="" textlink="">
      <xdr:nvSpPr>
        <xdr:cNvPr id="609" name="楕円 608"/>
        <xdr:cNvSpPr/>
      </xdr:nvSpPr>
      <xdr:spPr>
        <a:xfrm>
          <a:off x="12763500" y="98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30722</xdr:rowOff>
    </xdr:from>
    <xdr:ext cx="534377" cy="259045"/>
    <xdr:sp macro="" textlink="">
      <xdr:nvSpPr>
        <xdr:cNvPr id="610" name="テキスト ボックス 609"/>
        <xdr:cNvSpPr txBox="1"/>
      </xdr:nvSpPr>
      <xdr:spPr>
        <a:xfrm>
          <a:off x="12547111" y="99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2" name="直線コネクタ 631"/>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5"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6" name="直線コネクタ 635"/>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8"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9" name="フローチャート: 判断 638"/>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41" name="フローチャート: 判断 640"/>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2" name="テキスト ボックス 641"/>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4" name="フローチャート: 判断 643"/>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5" name="テキスト ボックス 644"/>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7" name="フローチャート: 判断 646"/>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8" name="テキスト ボックス 647"/>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9" name="フローチャート: 判断 648"/>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50" name="テキスト ボックス 649"/>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8" name="直線コネクタ 687"/>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9"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90" name="直線コネクタ 689"/>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91"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2" name="直線コネクタ 691"/>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108587</xdr:rowOff>
    </xdr:from>
    <xdr:to>
      <xdr:col>85</xdr:col>
      <xdr:colOff>127000</xdr:colOff>
      <xdr:row>98</xdr:row>
      <xdr:rowOff>125961</xdr:rowOff>
    </xdr:to>
    <xdr:cxnSp macro="">
      <xdr:nvCxnSpPr>
        <xdr:cNvPr id="693" name="直線コネクタ 692"/>
        <xdr:cNvCxnSpPr/>
      </xdr:nvCxnSpPr>
      <xdr:spPr>
        <a:xfrm>
          <a:off x="15481300" y="16910687"/>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4"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5" name="フローチャート: 判断 694"/>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106394</xdr:rowOff>
    </xdr:from>
    <xdr:to>
      <xdr:col>81</xdr:col>
      <xdr:colOff>50800</xdr:colOff>
      <xdr:row>98</xdr:row>
      <xdr:rowOff>108587</xdr:rowOff>
    </xdr:to>
    <xdr:cxnSp macro="">
      <xdr:nvCxnSpPr>
        <xdr:cNvPr id="696" name="直線コネクタ 695"/>
        <xdr:cNvCxnSpPr/>
      </xdr:nvCxnSpPr>
      <xdr:spPr>
        <a:xfrm>
          <a:off x="14592300" y="1690849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7" name="フローチャート: 判断 696"/>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8" name="テキスト ボックス 697"/>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25309</xdr:rowOff>
    </xdr:from>
    <xdr:to>
      <xdr:col>76</xdr:col>
      <xdr:colOff>114300</xdr:colOff>
      <xdr:row>98</xdr:row>
      <xdr:rowOff>106394</xdr:rowOff>
    </xdr:to>
    <xdr:cxnSp macro="">
      <xdr:nvCxnSpPr>
        <xdr:cNvPr id="699" name="直線コネクタ 698"/>
        <xdr:cNvCxnSpPr/>
      </xdr:nvCxnSpPr>
      <xdr:spPr>
        <a:xfrm>
          <a:off x="13703300" y="1682740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700" name="フローチャート: 判断 699"/>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701" name="テキスト ボックス 700"/>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164640</xdr:rowOff>
    </xdr:from>
    <xdr:to>
      <xdr:col>71</xdr:col>
      <xdr:colOff>177800</xdr:colOff>
      <xdr:row>98</xdr:row>
      <xdr:rowOff>25309</xdr:rowOff>
    </xdr:to>
    <xdr:cxnSp macro="">
      <xdr:nvCxnSpPr>
        <xdr:cNvPr id="702" name="直線コネクタ 701"/>
        <xdr:cNvCxnSpPr/>
      </xdr:nvCxnSpPr>
      <xdr:spPr>
        <a:xfrm>
          <a:off x="12814300" y="16795290"/>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3" name="フローチャート: 判断 702"/>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4" name="テキスト ボックス 703"/>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5" name="フローチャート: 判断 704"/>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6" name="テキスト ボックス 705"/>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75161</xdr:rowOff>
    </xdr:from>
    <xdr:to>
      <xdr:col>85</xdr:col>
      <xdr:colOff>177800</xdr:colOff>
      <xdr:row>99</xdr:row>
      <xdr:rowOff>5311</xdr:rowOff>
    </xdr:to>
    <xdr:sp macro="" textlink="">
      <xdr:nvSpPr>
        <xdr:cNvPr id="712" name="楕円 711"/>
        <xdr:cNvSpPr/>
      </xdr:nvSpPr>
      <xdr:spPr>
        <a:xfrm>
          <a:off x="162687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161538</xdr:rowOff>
    </xdr:from>
    <xdr:ext cx="534377" cy="259045"/>
    <xdr:sp macro="" textlink="">
      <xdr:nvSpPr>
        <xdr:cNvPr id="713" name="公債費該当値テキスト"/>
        <xdr:cNvSpPr txBox="1"/>
      </xdr:nvSpPr>
      <xdr:spPr>
        <a:xfrm>
          <a:off x="16370300" y="167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57787</xdr:rowOff>
    </xdr:from>
    <xdr:to>
      <xdr:col>81</xdr:col>
      <xdr:colOff>101600</xdr:colOff>
      <xdr:row>98</xdr:row>
      <xdr:rowOff>159387</xdr:rowOff>
    </xdr:to>
    <xdr:sp macro="" textlink="">
      <xdr:nvSpPr>
        <xdr:cNvPr id="714" name="楕円 713"/>
        <xdr:cNvSpPr/>
      </xdr:nvSpPr>
      <xdr:spPr>
        <a:xfrm>
          <a:off x="15430500" y="16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150514</xdr:rowOff>
    </xdr:from>
    <xdr:ext cx="534377" cy="259045"/>
    <xdr:sp macro="" textlink="">
      <xdr:nvSpPr>
        <xdr:cNvPr id="715" name="テキスト ボックス 714"/>
        <xdr:cNvSpPr txBox="1"/>
      </xdr:nvSpPr>
      <xdr:spPr>
        <a:xfrm>
          <a:off x="15214111" y="16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55594</xdr:rowOff>
    </xdr:from>
    <xdr:to>
      <xdr:col>76</xdr:col>
      <xdr:colOff>165100</xdr:colOff>
      <xdr:row>98</xdr:row>
      <xdr:rowOff>157194</xdr:rowOff>
    </xdr:to>
    <xdr:sp macro="" textlink="">
      <xdr:nvSpPr>
        <xdr:cNvPr id="716" name="楕円 715"/>
        <xdr:cNvSpPr/>
      </xdr:nvSpPr>
      <xdr:spPr>
        <a:xfrm>
          <a:off x="14541500" y="168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148321</xdr:rowOff>
    </xdr:from>
    <xdr:ext cx="534377" cy="259045"/>
    <xdr:sp macro="" textlink="">
      <xdr:nvSpPr>
        <xdr:cNvPr id="717" name="テキスト ボックス 716"/>
        <xdr:cNvSpPr txBox="1"/>
      </xdr:nvSpPr>
      <xdr:spPr>
        <a:xfrm>
          <a:off x="14325111" y="1695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145959</xdr:rowOff>
    </xdr:from>
    <xdr:to>
      <xdr:col>72</xdr:col>
      <xdr:colOff>38100</xdr:colOff>
      <xdr:row>98</xdr:row>
      <xdr:rowOff>76109</xdr:rowOff>
    </xdr:to>
    <xdr:sp macro="" textlink="">
      <xdr:nvSpPr>
        <xdr:cNvPr id="718" name="楕円 717"/>
        <xdr:cNvSpPr/>
      </xdr:nvSpPr>
      <xdr:spPr>
        <a:xfrm>
          <a:off x="13652500" y="167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67236</xdr:rowOff>
    </xdr:from>
    <xdr:ext cx="534377" cy="259045"/>
    <xdr:sp macro="" textlink="">
      <xdr:nvSpPr>
        <xdr:cNvPr id="719" name="テキスト ボックス 718"/>
        <xdr:cNvSpPr txBox="1"/>
      </xdr:nvSpPr>
      <xdr:spPr>
        <a:xfrm>
          <a:off x="13436111" y="168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113840</xdr:rowOff>
    </xdr:from>
    <xdr:to>
      <xdr:col>67</xdr:col>
      <xdr:colOff>101600</xdr:colOff>
      <xdr:row>98</xdr:row>
      <xdr:rowOff>43990</xdr:rowOff>
    </xdr:to>
    <xdr:sp macro="" textlink="">
      <xdr:nvSpPr>
        <xdr:cNvPr id="720" name="楕円 719"/>
        <xdr:cNvSpPr/>
      </xdr:nvSpPr>
      <xdr:spPr>
        <a:xfrm>
          <a:off x="12763500" y="167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35117</xdr:rowOff>
    </xdr:from>
    <xdr:ext cx="534377" cy="259045"/>
    <xdr:sp macro="" textlink="">
      <xdr:nvSpPr>
        <xdr:cNvPr id="721" name="テキスト ボックス 720"/>
        <xdr:cNvSpPr txBox="1"/>
      </xdr:nvSpPr>
      <xdr:spPr>
        <a:xfrm>
          <a:off x="12547111" y="168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7" name="直線コネクタ 746"/>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50"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51" name="直線コネクタ 750"/>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3"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4" name="フローチャート: 判断 753"/>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6" name="フローチャート: 判断 755"/>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7" name="テキスト ボックス 756"/>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9" name="フローチャート: 判断 758"/>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60" name="テキスト ボックス 759"/>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2" name="フローチャート: 判断 761"/>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3" name="テキスト ボックス 762"/>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4" name="フローチャート: 判断 763"/>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5" name="テキスト ボックス 764"/>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目的別歳出において、民生費の構成比が一番大きく、住民一人当たり</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144,450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円となっており、昨年度より増加となっている。これは、保育士への処遇改善等が図られたことにより、私立保育施設運営事業費の増加が要因である。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また、教育費が住民一人当たり</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33,016</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円となっており、類似団体平均は下がっているなか、昨年度より増加となっている。これは、新たな公民館建設に係る工事施工に伴う増加が要因である。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全体の経費を見渡すと適切な予算執行に努めた結果、おおむねいずれの項目も、類似他団体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平均よりも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コストは小さくなっている。今後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も民生費等の増加が予想されるが、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コストを意識し、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持続可能な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財政運営となるよう、引き続き努め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昨年度に比べ、歳入は横ばいであったが、歳出は民生費、教育費の増加に伴い、実質収支額は約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ポイントの減となっている。なお、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財政調整基金残高比率は、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限られた財源を最大限有効活用し、効率的な事業執行に努めた結果、</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年度に合併算定替</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及び合併特例債の活用可能期限が終焉を向かえることから、代替財源となる歳入の確保が喫緊の課題となっている。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合併による優遇措置が終了する平成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年度以降を見据え、財政規模の適正化と新たな歳入確保策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を講じるなど、持続可能な財政運営</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すべての会計において実質赤字は生じて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いない。</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、下水道事業会計や国民健康保険特別会計など一般会計からの繰入金により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赤字を補てんし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収支を維持している会計もあり、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昨年度より繰出金は増加していることなどから、一般会計の繰出金抑制のため、各会計の経営努力による繰出金縮減が必要である。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今後についても、すべての会計において黒字を計上し、より一層健全な財政運営となるよう、引き続き努め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51504063</v>
      </c>
      <c r="BO4" s="410"/>
      <c r="BP4" s="410"/>
      <c r="BQ4" s="410"/>
      <c r="BR4" s="410"/>
      <c r="BS4" s="410"/>
      <c r="BT4" s="410"/>
      <c r="BU4" s="411"/>
      <c r="BV4" s="409">
        <v>51546382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7.5</v>
      </c>
      <c r="CU4" s="416"/>
      <c r="CV4" s="416"/>
      <c r="CW4" s="416"/>
      <c r="CX4" s="416"/>
      <c r="CY4" s="416"/>
      <c r="CZ4" s="416"/>
      <c r="DA4" s="417"/>
      <c r="DB4" s="415">
        <v>12.2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48375774</v>
      </c>
      <c r="BO5" s="447"/>
      <c r="BP5" s="447"/>
      <c r="BQ5" s="447"/>
      <c r="BR5" s="447"/>
      <c r="BS5" s="447"/>
      <c r="BT5" s="447"/>
      <c r="BU5" s="448"/>
      <c r="BV5" s="446">
        <v>47213853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84.8</v>
      </c>
      <c r="CU5" s="444"/>
      <c r="CV5" s="444"/>
      <c r="CW5" s="444"/>
      <c r="CX5" s="444"/>
      <c r="CY5" s="444"/>
      <c r="CZ5" s="444"/>
      <c r="DA5" s="445"/>
      <c r="DB5" s="443">
        <v>84.2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3128289</v>
      </c>
      <c r="BO6" s="447"/>
      <c r="BP6" s="447"/>
      <c r="BQ6" s="447"/>
      <c r="BR6" s="447"/>
      <c r="BS6" s="447"/>
      <c r="BT6" s="447"/>
      <c r="BU6" s="448"/>
      <c r="BV6" s="446">
        <v>4332529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87.8</v>
      </c>
      <c r="CU6" s="484"/>
      <c r="CV6" s="484"/>
      <c r="CW6" s="484"/>
      <c r="CX6" s="484"/>
      <c r="CY6" s="484"/>
      <c r="CZ6" s="484"/>
      <c r="DA6" s="485"/>
      <c r="DB6" s="483">
        <v>86.6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890829</v>
      </c>
      <c r="BO7" s="447"/>
      <c r="BP7" s="447"/>
      <c r="BQ7" s="447"/>
      <c r="BR7" s="447"/>
      <c r="BS7" s="447"/>
      <c r="BT7" s="447"/>
      <c r="BU7" s="448"/>
      <c r="BV7" s="446">
        <v>663911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29926441</v>
      </c>
      <c r="CU7" s="447"/>
      <c r="CV7" s="447"/>
      <c r="CW7" s="447"/>
      <c r="CX7" s="447"/>
      <c r="CY7" s="447"/>
      <c r="CZ7" s="447"/>
      <c r="DA7" s="448"/>
      <c r="DB7" s="446">
        <v>30103692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2237460</v>
      </c>
      <c r="BO8" s="447"/>
      <c r="BP8" s="447"/>
      <c r="BQ8" s="447"/>
      <c r="BR8" s="447"/>
      <c r="BS8" s="447"/>
      <c r="BT8" s="447"/>
      <c r="BU8" s="448"/>
      <c r="BV8" s="446">
        <v>3668618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0.76</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143811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-1431158</v>
      </c>
      <c r="BO9" s="447"/>
      <c r="BP9" s="447"/>
      <c r="BQ9" s="447"/>
      <c r="BR9" s="447"/>
      <c r="BS9" s="447"/>
      <c r="BT9" s="447"/>
      <c r="BU9" s="448"/>
      <c r="BV9" s="446">
        <v>-218440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8.1</v>
      </c>
      <c r="CU9" s="444"/>
      <c r="CV9" s="444"/>
      <c r="CW9" s="444"/>
      <c r="CX9" s="444"/>
      <c r="CY9" s="444"/>
      <c r="CZ9" s="444"/>
      <c r="DA9" s="445"/>
      <c r="DB9" s="443">
        <v>8.4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144618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2042486</v>
      </c>
      <c r="BO10" s="447"/>
      <c r="BP10" s="447"/>
      <c r="BQ10" s="447"/>
      <c r="BR10" s="447"/>
      <c r="BS10" s="447"/>
      <c r="BT10" s="447"/>
      <c r="BU10" s="448"/>
      <c r="BV10" s="446">
        <v>1333969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144375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141639</v>
      </c>
      <c r="S13" s="528"/>
      <c r="T13" s="528"/>
      <c r="U13" s="528"/>
      <c r="V13" s="529"/>
      <c r="W13" s="462" t="s">
        <v>135</v>
      </c>
      <c r="X13" s="463"/>
      <c r="Y13" s="463"/>
      <c r="Z13" s="463"/>
      <c r="AA13" s="463"/>
      <c r="AB13" s="453"/>
      <c r="AC13" s="497">
        <v>5446</v>
      </c>
      <c r="AD13" s="498"/>
      <c r="AE13" s="498"/>
      <c r="AF13" s="498"/>
      <c r="AG13" s="537"/>
      <c r="AH13" s="497">
        <v>6166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611328</v>
      </c>
      <c r="BO13" s="447"/>
      <c r="BP13" s="447"/>
      <c r="BQ13" s="447"/>
      <c r="BR13" s="447"/>
      <c r="BS13" s="447"/>
      <c r="BT13" s="447"/>
      <c r="BU13" s="448"/>
      <c r="BV13" s="446">
        <v>1115529</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0</v>
      </c>
      <c r="CU13" s="444"/>
      <c r="CV13" s="444"/>
      <c r="CW13" s="444"/>
      <c r="CX13" s="444"/>
      <c r="CY13" s="444"/>
      <c r="CZ13" s="444"/>
      <c r="DA13" s="445"/>
      <c r="DB13" s="443">
        <v>0.8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144696</v>
      </c>
      <c r="S14" s="528"/>
      <c r="T14" s="528"/>
      <c r="U14" s="528"/>
      <c r="V14" s="529"/>
      <c r="W14" s="436"/>
      <c r="X14" s="437"/>
      <c r="Y14" s="437"/>
      <c r="Z14" s="437"/>
      <c r="AA14" s="437"/>
      <c r="AB14" s="426"/>
      <c r="AC14" s="530">
        <v>8.1999999999999993</v>
      </c>
      <c r="AD14" s="531"/>
      <c r="AE14" s="531"/>
      <c r="AF14" s="531"/>
      <c r="AG14" s="532"/>
      <c r="AH14" s="530">
        <v>9.1999999999999993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142132</v>
      </c>
      <c r="S15" s="528"/>
      <c r="T15" s="528"/>
      <c r="U15" s="528"/>
      <c r="V15" s="529"/>
      <c r="W15" s="462" t="s">
        <v>142</v>
      </c>
      <c r="X15" s="463"/>
      <c r="Y15" s="463"/>
      <c r="Z15" s="463"/>
      <c r="AA15" s="463"/>
      <c r="AB15" s="453"/>
      <c r="AC15" s="497">
        <v>20364</v>
      </c>
      <c r="AD15" s="498"/>
      <c r="AE15" s="498"/>
      <c r="AF15" s="498"/>
      <c r="AG15" s="537"/>
      <c r="AH15" s="497">
        <v>21391</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17132767</v>
      </c>
      <c r="BO15" s="410"/>
      <c r="BP15" s="410"/>
      <c r="BQ15" s="410"/>
      <c r="BR15" s="410"/>
      <c r="BS15" s="410"/>
      <c r="BT15" s="410"/>
      <c r="BU15" s="411"/>
      <c r="BV15" s="409">
        <v>17027843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30.6</v>
      </c>
      <c r="AD16" s="531"/>
      <c r="AE16" s="531"/>
      <c r="AF16" s="531"/>
      <c r="AG16" s="532"/>
      <c r="AH16" s="530">
        <v>31.9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22240128</v>
      </c>
      <c r="BO16" s="447"/>
      <c r="BP16" s="447"/>
      <c r="BQ16" s="447"/>
      <c r="BR16" s="447"/>
      <c r="BS16" s="447"/>
      <c r="BT16" s="447"/>
      <c r="BU16" s="448"/>
      <c r="BV16" s="446">
        <v>22350097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40708</v>
      </c>
      <c r="AD17" s="498"/>
      <c r="AE17" s="498"/>
      <c r="AF17" s="498"/>
      <c r="AG17" s="537"/>
      <c r="AH17" s="497">
        <v>39533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21851214</v>
      </c>
      <c r="BO17" s="447"/>
      <c r="BP17" s="447"/>
      <c r="BQ17" s="447"/>
      <c r="BR17" s="447"/>
      <c r="BS17" s="447"/>
      <c r="BT17" s="447"/>
      <c r="BU17" s="448"/>
      <c r="BV17" s="446">
        <v>21711287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138.37</v>
      </c>
      <c r="M18" s="559"/>
      <c r="N18" s="559"/>
      <c r="O18" s="559"/>
      <c r="P18" s="559"/>
      <c r="Q18" s="559"/>
      <c r="R18" s="560"/>
      <c r="S18" s="560"/>
      <c r="T18" s="560"/>
      <c r="U18" s="560"/>
      <c r="V18" s="561"/>
      <c r="W18" s="464"/>
      <c r="X18" s="465"/>
      <c r="Y18" s="465"/>
      <c r="Z18" s="465"/>
      <c r="AA18" s="465"/>
      <c r="AB18" s="456"/>
      <c r="AC18" s="562">
        <v>61.2</v>
      </c>
      <c r="AD18" s="563"/>
      <c r="AE18" s="563"/>
      <c r="AF18" s="563"/>
      <c r="AG18" s="564"/>
      <c r="AH18" s="562">
        <v>58.9</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25165313</v>
      </c>
      <c r="BO18" s="447"/>
      <c r="BP18" s="447"/>
      <c r="BQ18" s="447"/>
      <c r="BR18" s="447"/>
      <c r="BS18" s="447"/>
      <c r="BT18" s="447"/>
      <c r="BU18" s="448"/>
      <c r="BV18" s="446">
        <v>24747671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1039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36145765</v>
      </c>
      <c r="BO19" s="447"/>
      <c r="BP19" s="447"/>
      <c r="BQ19" s="447"/>
      <c r="BR19" s="447"/>
      <c r="BS19" s="447"/>
      <c r="BT19" s="447"/>
      <c r="BU19" s="448"/>
      <c r="BV19" s="446">
        <v>36425998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53384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35869156</v>
      </c>
      <c r="BO23" s="447"/>
      <c r="BP23" s="447"/>
      <c r="BQ23" s="447"/>
      <c r="BR23" s="447"/>
      <c r="BS23" s="447"/>
      <c r="BT23" s="447"/>
      <c r="BU23" s="448"/>
      <c r="BV23" s="446">
        <v>35508985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9100</v>
      </c>
      <c r="R24" s="498"/>
      <c r="S24" s="498"/>
      <c r="T24" s="498"/>
      <c r="U24" s="498"/>
      <c r="V24" s="537"/>
      <c r="W24" s="596"/>
      <c r="X24" s="584"/>
      <c r="Y24" s="585"/>
      <c r="Z24" s="496" t="s">
        <v>166</v>
      </c>
      <c r="AA24" s="476"/>
      <c r="AB24" s="476"/>
      <c r="AC24" s="476"/>
      <c r="AD24" s="476"/>
      <c r="AE24" s="476"/>
      <c r="AF24" s="476"/>
      <c r="AG24" s="477"/>
      <c r="AH24" s="497">
        <v>931</v>
      </c>
      <c r="AI24" s="498"/>
      <c r="AJ24" s="498"/>
      <c r="AK24" s="498"/>
      <c r="AL24" s="537"/>
      <c r="AM24" s="497">
        <v>2858170</v>
      </c>
      <c r="AN24" s="498"/>
      <c r="AO24" s="498"/>
      <c r="AP24" s="498"/>
      <c r="AQ24" s="498"/>
      <c r="AR24" s="537"/>
      <c r="AS24" s="497">
        <v>3070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30085289</v>
      </c>
      <c r="BO24" s="447"/>
      <c r="BP24" s="447"/>
      <c r="BQ24" s="447"/>
      <c r="BR24" s="447"/>
      <c r="BS24" s="447"/>
      <c r="BT24" s="447"/>
      <c r="BU24" s="448"/>
      <c r="BV24" s="446">
        <v>28864665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7550</v>
      </c>
      <c r="R25" s="498"/>
      <c r="S25" s="498"/>
      <c r="T25" s="498"/>
      <c r="U25" s="498"/>
      <c r="V25" s="537"/>
      <c r="W25" s="596"/>
      <c r="X25" s="584"/>
      <c r="Y25" s="585"/>
      <c r="Z25" s="496" t="s">
        <v>169</v>
      </c>
      <c r="AA25" s="476"/>
      <c r="AB25" s="476"/>
      <c r="AC25" s="476"/>
      <c r="AD25" s="476"/>
      <c r="AE25" s="476"/>
      <c r="AF25" s="476"/>
      <c r="AG25" s="477"/>
      <c r="AH25" s="497">
        <v>219</v>
      </c>
      <c r="AI25" s="498"/>
      <c r="AJ25" s="498"/>
      <c r="AK25" s="498"/>
      <c r="AL25" s="537"/>
      <c r="AM25" s="497">
        <v>641232</v>
      </c>
      <c r="AN25" s="498"/>
      <c r="AO25" s="498"/>
      <c r="AP25" s="498"/>
      <c r="AQ25" s="498"/>
      <c r="AR25" s="537"/>
      <c r="AS25" s="497">
        <v>2928</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14031701</v>
      </c>
      <c r="BO25" s="410"/>
      <c r="BP25" s="410"/>
      <c r="BQ25" s="410"/>
      <c r="BR25" s="410"/>
      <c r="BS25" s="410"/>
      <c r="BT25" s="410"/>
      <c r="BU25" s="411"/>
      <c r="BV25" s="409">
        <v>15025850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6830</v>
      </c>
      <c r="R26" s="498"/>
      <c r="S26" s="498"/>
      <c r="T26" s="498"/>
      <c r="U26" s="498"/>
      <c r="V26" s="537"/>
      <c r="W26" s="596"/>
      <c r="X26" s="584"/>
      <c r="Y26" s="585"/>
      <c r="Z26" s="496" t="s">
        <v>172</v>
      </c>
      <c r="AA26" s="606"/>
      <c r="AB26" s="606"/>
      <c r="AC26" s="606"/>
      <c r="AD26" s="606"/>
      <c r="AE26" s="606"/>
      <c r="AF26" s="606"/>
      <c r="AG26" s="607"/>
      <c r="AH26" s="497">
        <v>22</v>
      </c>
      <c r="AI26" s="498"/>
      <c r="AJ26" s="498"/>
      <c r="AK26" s="498"/>
      <c r="AL26" s="537"/>
      <c r="AM26" s="497">
        <v>68970</v>
      </c>
      <c r="AN26" s="498"/>
      <c r="AO26" s="498"/>
      <c r="AP26" s="498"/>
      <c r="AQ26" s="498"/>
      <c r="AR26" s="537"/>
      <c r="AS26" s="497">
        <v>3135</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v>50000</v>
      </c>
      <c r="BO26" s="447"/>
      <c r="BP26" s="447"/>
      <c r="BQ26" s="447"/>
      <c r="BR26" s="447"/>
      <c r="BS26" s="447"/>
      <c r="BT26" s="447"/>
      <c r="BU26" s="448"/>
      <c r="BV26" s="446">
        <v>60000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4920</v>
      </c>
      <c r="R27" s="498"/>
      <c r="S27" s="498"/>
      <c r="T27" s="498"/>
      <c r="U27" s="498"/>
      <c r="V27" s="537"/>
      <c r="W27" s="596"/>
      <c r="X27" s="584"/>
      <c r="Y27" s="585"/>
      <c r="Z27" s="496" t="s">
        <v>175</v>
      </c>
      <c r="AA27" s="476"/>
      <c r="AB27" s="476"/>
      <c r="AC27" s="476"/>
      <c r="AD27" s="476"/>
      <c r="AE27" s="476"/>
      <c r="AF27" s="476"/>
      <c r="AG27" s="477"/>
      <c r="AH27" s="497">
        <v>37</v>
      </c>
      <c r="AI27" s="498"/>
      <c r="AJ27" s="498"/>
      <c r="AK27" s="498"/>
      <c r="AL27" s="537"/>
      <c r="AM27" s="497">
        <v>111824</v>
      </c>
      <c r="AN27" s="498"/>
      <c r="AO27" s="498"/>
      <c r="AP27" s="498"/>
      <c r="AQ27" s="498"/>
      <c r="AR27" s="537"/>
      <c r="AS27" s="497">
        <v>3022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1487000</v>
      </c>
      <c r="BO27" s="620"/>
      <c r="BP27" s="620"/>
      <c r="BQ27" s="620"/>
      <c r="BR27" s="620"/>
      <c r="BS27" s="620"/>
      <c r="BT27" s="620"/>
      <c r="BU27" s="621"/>
      <c r="BV27" s="619">
        <v>1487000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4280</v>
      </c>
      <c r="R28" s="498"/>
      <c r="S28" s="498"/>
      <c r="T28" s="498"/>
      <c r="U28" s="498"/>
      <c r="V28" s="537"/>
      <c r="W28" s="596"/>
      <c r="X28" s="584"/>
      <c r="Y28" s="585"/>
      <c r="Z28" s="496" t="s">
        <v>178</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11804145</v>
      </c>
      <c r="BO28" s="410"/>
      <c r="BP28" s="410"/>
      <c r="BQ28" s="410"/>
      <c r="BR28" s="410"/>
      <c r="BS28" s="410"/>
      <c r="BT28" s="410"/>
      <c r="BU28" s="411"/>
      <c r="BV28" s="409">
        <v>9761659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22</v>
      </c>
      <c r="M29" s="498"/>
      <c r="N29" s="498"/>
      <c r="O29" s="498"/>
      <c r="P29" s="537"/>
      <c r="Q29" s="497">
        <v>4030</v>
      </c>
      <c r="R29" s="498"/>
      <c r="S29" s="498"/>
      <c r="T29" s="498"/>
      <c r="U29" s="498"/>
      <c r="V29" s="537"/>
      <c r="W29" s="597"/>
      <c r="X29" s="598"/>
      <c r="Y29" s="599"/>
      <c r="Z29" s="496" t="s">
        <v>181</v>
      </c>
      <c r="AA29" s="476"/>
      <c r="AB29" s="476"/>
      <c r="AC29" s="476"/>
      <c r="AD29" s="476"/>
      <c r="AE29" s="476"/>
      <c r="AF29" s="476"/>
      <c r="AG29" s="477"/>
      <c r="AH29" s="497">
        <v>968</v>
      </c>
      <c r="AI29" s="498"/>
      <c r="AJ29" s="498"/>
      <c r="AK29" s="498"/>
      <c r="AL29" s="537"/>
      <c r="AM29" s="497">
        <v>2969994</v>
      </c>
      <c r="AN29" s="498"/>
      <c r="AO29" s="498"/>
      <c r="AP29" s="498"/>
      <c r="AQ29" s="498"/>
      <c r="AR29" s="537"/>
      <c r="AS29" s="497">
        <v>3068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1669386</v>
      </c>
      <c r="BO29" s="447"/>
      <c r="BP29" s="447"/>
      <c r="BQ29" s="447"/>
      <c r="BR29" s="447"/>
      <c r="BS29" s="447"/>
      <c r="BT29" s="447"/>
      <c r="BU29" s="448"/>
      <c r="BV29" s="446">
        <v>1663474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8063934</v>
      </c>
      <c r="BO30" s="620"/>
      <c r="BP30" s="620"/>
      <c r="BQ30" s="620"/>
      <c r="BR30" s="620"/>
      <c r="BS30" s="620"/>
      <c r="BT30" s="620"/>
      <c r="BU30" s="621"/>
      <c r="BV30" s="619">
        <v>7246527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国済寺土地区画整理事業特別会計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埼玉県後期高齢者医療広域連合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深谷市地域振興財団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下水道事業会計</v>
      </c>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岡中央土地区画整理事業特別会計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埼玉県後期高齢者医療広域連合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深谷市土地開発公社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埼玉県市町村総合事務組合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ふかや物産観光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彩の国さいたま人づくり広域連合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埼玉県都市競艇組合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大里広域市町村圏組合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大里広域市町村圏組合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CzRDPlbrpTj5OAdSswOVxaNkZoaSFIaacqKn/kNPTbS4XvXiOCFJbI2EsHy3gRQaxeqe8bNDVIhoR5DHBh/Hhg==" saltValue="a/wbIILta9AFFuJJG1iq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3" zoomScale="70" zoomScaleNormal="70" zoomScaleSheetLayoutView="100" workbookViewId="0">
      <selection activeCell="K50" sqref="K5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11.17</v>
      </c>
      <c r="G34" s="33">
        <v>10.14</v>
      </c>
      <c r="H34" s="33">
        <v>12.78</v>
      </c>
      <c r="I34" s="33">
        <v>12.15</v>
      </c>
      <c r="J34" s="34">
        <v>7.43</v>
      </c>
      <c r="K34" s="22"/>
      <c r="L34" s="22"/>
      <c r="M34" s="22"/>
      <c r="N34" s="22"/>
      <c r="O34" s="22"/>
      <c r="P34" s="22"/>
    </row>
    <row r="35" spans="1:16" ht="39" customHeight="1">
      <c r="A35" s="22"/>
      <c r="B35" s="35"/>
      <c r="C35" s="1218" t="s">
        <v>553</v>
      </c>
      <c r="D35" s="1219"/>
      <c r="E35" s="1220"/>
      <c r="F35" s="36">
        <v>13.02</v>
      </c>
      <c r="G35" s="37">
        <v>6.37</v>
      </c>
      <c r="H35" s="37">
        <v>6.04</v>
      </c>
      <c r="I35" s="37">
        <v>6.26</v>
      </c>
      <c r="J35" s="38">
        <v>6.48</v>
      </c>
      <c r="K35" s="22"/>
      <c r="L35" s="22"/>
      <c r="M35" s="22"/>
      <c r="N35" s="22"/>
      <c r="O35" s="22"/>
      <c r="P35" s="22"/>
    </row>
    <row r="36" spans="1:16" ht="39" customHeight="1">
      <c r="A36" s="22"/>
      <c r="B36" s="35"/>
      <c r="C36" s="1218" t="s">
        <v>554</v>
      </c>
      <c r="D36" s="1219"/>
      <c r="E36" s="1220"/>
      <c r="F36" s="36">
        <v>3.43</v>
      </c>
      <c r="G36" s="37">
        <v>3.72</v>
      </c>
      <c r="H36" s="37">
        <v>4.79</v>
      </c>
      <c r="I36" s="37">
        <v>6.22</v>
      </c>
      <c r="J36" s="38">
        <v>5.74</v>
      </c>
      <c r="K36" s="22"/>
      <c r="L36" s="22"/>
      <c r="M36" s="22"/>
      <c r="N36" s="22"/>
      <c r="O36" s="22"/>
      <c r="P36" s="22"/>
    </row>
    <row r="37" spans="1:16" ht="39" customHeight="1">
      <c r="A37" s="22"/>
      <c r="B37" s="35"/>
      <c r="C37" s="1218" t="s">
        <v>555</v>
      </c>
      <c r="D37" s="1219"/>
      <c r="E37" s="1220"/>
      <c r="F37" s="36">
        <v>2.58</v>
      </c>
      <c r="G37" s="37">
        <v>2.37</v>
      </c>
      <c r="H37" s="37">
        <v>0.71</v>
      </c>
      <c r="I37" s="37">
        <v>0.72</v>
      </c>
      <c r="J37" s="38">
        <v>1.29</v>
      </c>
      <c r="K37" s="22"/>
      <c r="L37" s="22"/>
      <c r="M37" s="22"/>
      <c r="N37" s="22"/>
      <c r="O37" s="22"/>
      <c r="P37" s="22"/>
    </row>
    <row r="38" spans="1:16" ht="39" customHeight="1">
      <c r="A38" s="22"/>
      <c r="B38" s="35"/>
      <c r="C38" s="1218" t="s">
        <v>556</v>
      </c>
      <c r="D38" s="1219"/>
      <c r="E38" s="1220"/>
      <c r="F38" s="36">
        <v>0.34</v>
      </c>
      <c r="G38" s="37">
        <v>0.21</v>
      </c>
      <c r="H38" s="37">
        <v>0.2</v>
      </c>
      <c r="I38" s="37">
        <v>0.14000000000000001</v>
      </c>
      <c r="J38" s="38">
        <v>0.27</v>
      </c>
      <c r="K38" s="22"/>
      <c r="L38" s="22"/>
      <c r="M38" s="22"/>
      <c r="N38" s="22"/>
      <c r="O38" s="22"/>
      <c r="P38" s="22"/>
    </row>
    <row r="39" spans="1:16" ht="39" customHeight="1">
      <c r="A39" s="22"/>
      <c r="B39" s="35"/>
      <c r="C39" s="1218" t="s">
        <v>557</v>
      </c>
      <c r="D39" s="1219"/>
      <c r="E39" s="1220"/>
      <c r="F39" s="36">
        <v>0.26</v>
      </c>
      <c r="G39" s="37">
        <v>0.24</v>
      </c>
      <c r="H39" s="37">
        <v>0.12</v>
      </c>
      <c r="I39" s="37">
        <v>0.18</v>
      </c>
      <c r="J39" s="38">
        <v>0.27</v>
      </c>
      <c r="K39" s="22"/>
      <c r="L39" s="22"/>
      <c r="M39" s="22"/>
      <c r="N39" s="22"/>
      <c r="O39" s="22"/>
      <c r="P39" s="22"/>
    </row>
    <row r="40" spans="1:16" ht="39" customHeight="1">
      <c r="A40" s="22"/>
      <c r="B40" s="35"/>
      <c r="C40" s="1218" t="s">
        <v>558</v>
      </c>
      <c r="D40" s="1219"/>
      <c r="E40" s="1220"/>
      <c r="F40" s="36">
        <v>0.02</v>
      </c>
      <c r="G40" s="37">
        <v>0.01</v>
      </c>
      <c r="H40" s="37">
        <v>0.01</v>
      </c>
      <c r="I40" s="37">
        <v>0.03</v>
      </c>
      <c r="J40" s="38">
        <v>0.05</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560</v>
      </c>
      <c r="D43" s="1222"/>
      <c r="E43" s="1223"/>
      <c r="F43" s="41">
        <v>0.06</v>
      </c>
      <c r="G43" s="42">
        <v>0.06</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I/UebLECFH3u5zSyIIufEIUJ9itvw8KWG6cqbYLD/JTU4vaGSDG8EkOM2KcjPQcBW53ToMHsBw2W5pR3IXe9Q==" saltValue="Ycy1IzUr1yg0i6GoHDex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85" zoomScaleNormal="85" zoomScaleSheetLayoutView="55" workbookViewId="0">
      <selection activeCell="K50" sqref="K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3576</v>
      </c>
      <c r="L45" s="60">
        <v>3403</v>
      </c>
      <c r="M45" s="60">
        <v>2886</v>
      </c>
      <c r="N45" s="60">
        <v>2866</v>
      </c>
      <c r="O45" s="61">
        <v>2788</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1798</v>
      </c>
      <c r="L48" s="64">
        <v>1457</v>
      </c>
      <c r="M48" s="64">
        <v>1405</v>
      </c>
      <c r="N48" s="64">
        <v>1207</v>
      </c>
      <c r="O48" s="65">
        <v>1263</v>
      </c>
      <c r="P48" s="48"/>
      <c r="Q48" s="48"/>
      <c r="R48" s="48"/>
      <c r="S48" s="48"/>
      <c r="T48" s="48"/>
      <c r="U48" s="48"/>
    </row>
    <row r="49" spans="1:21" ht="30.75" customHeight="1">
      <c r="A49" s="48"/>
      <c r="B49" s="1236"/>
      <c r="C49" s="1237"/>
      <c r="D49" s="62"/>
      <c r="E49" s="1228" t="s">
        <v>16</v>
      </c>
      <c r="F49" s="1228"/>
      <c r="G49" s="1228"/>
      <c r="H49" s="1228"/>
      <c r="I49" s="1228"/>
      <c r="J49" s="1229"/>
      <c r="K49" s="63" t="s">
        <v>504</v>
      </c>
      <c r="L49" s="64" t="s">
        <v>504</v>
      </c>
      <c r="M49" s="64" t="s">
        <v>504</v>
      </c>
      <c r="N49" s="64" t="s">
        <v>504</v>
      </c>
      <c r="O49" s="65" t="s">
        <v>504</v>
      </c>
      <c r="P49" s="48"/>
      <c r="Q49" s="48"/>
      <c r="R49" s="48"/>
      <c r="S49" s="48"/>
      <c r="T49" s="48"/>
      <c r="U49" s="48"/>
    </row>
    <row r="50" spans="1:21" ht="30.75" customHeight="1">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4172</v>
      </c>
      <c r="L52" s="64">
        <v>4303</v>
      </c>
      <c r="M52" s="64">
        <v>4059</v>
      </c>
      <c r="N52" s="64">
        <v>4202</v>
      </c>
      <c r="O52" s="65">
        <v>4094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1202</v>
      </c>
      <c r="L53" s="69">
        <v>557</v>
      </c>
      <c r="M53" s="69">
        <v>232</v>
      </c>
      <c r="N53" s="69">
        <v>-129</v>
      </c>
      <c r="O53" s="70">
        <v>-43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v3C28l+ob3qn+uCVhwawf36G+1F0XTy/5Z9+5ukgwPrE8ihDJobj8L9n2JOiexq7AmPk28qdvUgwlVnfyaG4g==" saltValue="z4f89Xxzi2GWN1P2cZYO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1" zoomScale="70" zoomScaleNormal="70" zoomScaleSheetLayoutView="100" workbookViewId="0">
      <selection activeCell="K50" sqref="K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42" t="s">
        <v>24</v>
      </c>
      <c r="C41" s="1243"/>
      <c r="D41" s="81"/>
      <c r="E41" s="1248" t="s">
        <v>25</v>
      </c>
      <c r="F41" s="1248"/>
      <c r="G41" s="1248"/>
      <c r="H41" s="1249"/>
      <c r="I41" s="82">
        <v>31719</v>
      </c>
      <c r="J41" s="83">
        <v>33922</v>
      </c>
      <c r="K41" s="83">
        <v>34050</v>
      </c>
      <c r="L41" s="83">
        <v>33582</v>
      </c>
      <c r="M41" s="84">
        <v>34104</v>
      </c>
    </row>
    <row r="42" spans="2:13" ht="27.75" customHeight="1">
      <c r="B42" s="1244"/>
      <c r="C42" s="1245"/>
      <c r="D42" s="85"/>
      <c r="E42" s="1250" t="s">
        <v>26</v>
      </c>
      <c r="F42" s="1250"/>
      <c r="G42" s="1250"/>
      <c r="H42" s="1251"/>
      <c r="I42" s="86">
        <v>1643</v>
      </c>
      <c r="J42" s="87">
        <v>1448</v>
      </c>
      <c r="K42" s="87">
        <v>1441</v>
      </c>
      <c r="L42" s="87">
        <v>1744</v>
      </c>
      <c r="M42" s="88">
        <v>1727</v>
      </c>
    </row>
    <row r="43" spans="2:13" ht="27.75" customHeight="1">
      <c r="B43" s="1244"/>
      <c r="C43" s="1245"/>
      <c r="D43" s="85"/>
      <c r="E43" s="1250" t="s">
        <v>27</v>
      </c>
      <c r="F43" s="1250"/>
      <c r="G43" s="1250"/>
      <c r="H43" s="1251"/>
      <c r="I43" s="86">
        <v>19557</v>
      </c>
      <c r="J43" s="87">
        <v>15391</v>
      </c>
      <c r="K43" s="87">
        <v>13691</v>
      </c>
      <c r="L43" s="87">
        <v>11104</v>
      </c>
      <c r="M43" s="88">
        <v>14630</v>
      </c>
    </row>
    <row r="44" spans="2:13" ht="27.75" customHeight="1">
      <c r="B44" s="1244"/>
      <c r="C44" s="1245"/>
      <c r="D44" s="85"/>
      <c r="E44" s="1250" t="s">
        <v>28</v>
      </c>
      <c r="F44" s="1250"/>
      <c r="G44" s="1250"/>
      <c r="H44" s="1251"/>
      <c r="I44" s="86" t="s">
        <v>504</v>
      </c>
      <c r="J44" s="87" t="s">
        <v>504</v>
      </c>
      <c r="K44" s="87" t="s">
        <v>504</v>
      </c>
      <c r="L44" s="87">
        <v>129</v>
      </c>
      <c r="M44" s="88">
        <v>125</v>
      </c>
    </row>
    <row r="45" spans="2:13" ht="27.75" customHeight="1">
      <c r="B45" s="1244"/>
      <c r="C45" s="1245"/>
      <c r="D45" s="85"/>
      <c r="E45" s="1250" t="s">
        <v>29</v>
      </c>
      <c r="F45" s="1250"/>
      <c r="G45" s="1250"/>
      <c r="H45" s="1251"/>
      <c r="I45" s="86">
        <v>13107</v>
      </c>
      <c r="J45" s="87">
        <v>12483</v>
      </c>
      <c r="K45" s="87">
        <v>12143</v>
      </c>
      <c r="L45" s="87">
        <v>11976</v>
      </c>
      <c r="M45" s="88">
        <v>12031</v>
      </c>
    </row>
    <row r="46" spans="2:13" ht="27.75" customHeight="1">
      <c r="B46" s="1244"/>
      <c r="C46" s="1245"/>
      <c r="D46" s="89"/>
      <c r="E46" s="1250" t="s">
        <v>30</v>
      </c>
      <c r="F46" s="1250"/>
      <c r="G46" s="1250"/>
      <c r="H46" s="1251"/>
      <c r="I46" s="86">
        <v>1</v>
      </c>
      <c r="J46" s="87">
        <v>2</v>
      </c>
      <c r="K46" s="87">
        <v>0</v>
      </c>
      <c r="L46" s="87">
        <v>1</v>
      </c>
      <c r="M46" s="88" t="s">
        <v>504</v>
      </c>
    </row>
    <row r="47" spans="2:13" ht="27.75" customHeight="1">
      <c r="B47" s="1244"/>
      <c r="C47" s="1245"/>
      <c r="D47" s="90"/>
      <c r="E47" s="1252" t="s">
        <v>31</v>
      </c>
      <c r="F47" s="1253"/>
      <c r="G47" s="1253"/>
      <c r="H47" s="1254"/>
      <c r="I47" s="86" t="s">
        <v>504</v>
      </c>
      <c r="J47" s="87" t="s">
        <v>504</v>
      </c>
      <c r="K47" s="87" t="s">
        <v>504</v>
      </c>
      <c r="L47" s="87" t="s">
        <v>504</v>
      </c>
      <c r="M47" s="88" t="s">
        <v>504</v>
      </c>
    </row>
    <row r="48" spans="2:13" ht="27.75" customHeight="1">
      <c r="B48" s="1244"/>
      <c r="C48" s="1245"/>
      <c r="D48" s="85"/>
      <c r="E48" s="1250" t="s">
        <v>32</v>
      </c>
      <c r="F48" s="1250"/>
      <c r="G48" s="1250"/>
      <c r="H48" s="1251"/>
      <c r="I48" s="86" t="s">
        <v>504</v>
      </c>
      <c r="J48" s="87" t="s">
        <v>504</v>
      </c>
      <c r="K48" s="87" t="s">
        <v>504</v>
      </c>
      <c r="L48" s="87" t="s">
        <v>504</v>
      </c>
      <c r="M48" s="88" t="s">
        <v>504</v>
      </c>
    </row>
    <row r="49" spans="2:13" ht="27.75" customHeight="1">
      <c r="B49" s="1246"/>
      <c r="C49" s="1247"/>
      <c r="D49" s="85"/>
      <c r="E49" s="1250" t="s">
        <v>33</v>
      </c>
      <c r="F49" s="1250"/>
      <c r="G49" s="1250"/>
      <c r="H49" s="1251"/>
      <c r="I49" s="86" t="s">
        <v>504</v>
      </c>
      <c r="J49" s="87" t="s">
        <v>504</v>
      </c>
      <c r="K49" s="87" t="s">
        <v>504</v>
      </c>
      <c r="L49" s="87" t="s">
        <v>504</v>
      </c>
      <c r="M49" s="88" t="s">
        <v>504</v>
      </c>
    </row>
    <row r="50" spans="2:13" ht="27.75" customHeight="1">
      <c r="B50" s="1255" t="s">
        <v>34</v>
      </c>
      <c r="C50" s="1256"/>
      <c r="D50" s="91"/>
      <c r="E50" s="1250" t="s">
        <v>35</v>
      </c>
      <c r="F50" s="1250"/>
      <c r="G50" s="1250"/>
      <c r="H50" s="1251"/>
      <c r="I50" s="86">
        <v>13839</v>
      </c>
      <c r="J50" s="87">
        <v>12769</v>
      </c>
      <c r="K50" s="87">
        <v>14867</v>
      </c>
      <c r="L50" s="87">
        <v>17349</v>
      </c>
      <c r="M50" s="88">
        <v>20405</v>
      </c>
    </row>
    <row r="51" spans="2:13" ht="27.75" customHeight="1">
      <c r="B51" s="1244"/>
      <c r="C51" s="1245"/>
      <c r="D51" s="85"/>
      <c r="E51" s="1250" t="s">
        <v>36</v>
      </c>
      <c r="F51" s="1250"/>
      <c r="G51" s="1250"/>
      <c r="H51" s="1251"/>
      <c r="I51" s="86">
        <v>4987</v>
      </c>
      <c r="J51" s="87">
        <v>4015</v>
      </c>
      <c r="K51" s="87">
        <v>3787</v>
      </c>
      <c r="L51" s="87">
        <v>4461</v>
      </c>
      <c r="M51" s="88">
        <v>4871</v>
      </c>
    </row>
    <row r="52" spans="2:13" ht="27.75" customHeight="1">
      <c r="B52" s="1246"/>
      <c r="C52" s="1247"/>
      <c r="D52" s="85"/>
      <c r="E52" s="1250" t="s">
        <v>37</v>
      </c>
      <c r="F52" s="1250"/>
      <c r="G52" s="1250"/>
      <c r="H52" s="1251"/>
      <c r="I52" s="86">
        <v>47277</v>
      </c>
      <c r="J52" s="87">
        <v>49199</v>
      </c>
      <c r="K52" s="87">
        <v>50358</v>
      </c>
      <c r="L52" s="87">
        <v>49866</v>
      </c>
      <c r="M52" s="88">
        <v>50250</v>
      </c>
    </row>
    <row r="53" spans="2:13" ht="27.75" customHeight="1" thickBot="1">
      <c r="B53" s="1257" t="s">
        <v>38</v>
      </c>
      <c r="C53" s="1258"/>
      <c r="D53" s="92"/>
      <c r="E53" s="1259" t="s">
        <v>39</v>
      </c>
      <c r="F53" s="1259"/>
      <c r="G53" s="1259"/>
      <c r="H53" s="1260"/>
      <c r="I53" s="93">
        <v>-76</v>
      </c>
      <c r="J53" s="94">
        <v>-2736</v>
      </c>
      <c r="K53" s="94">
        <v>-7687</v>
      </c>
      <c r="L53" s="94">
        <v>-13140</v>
      </c>
      <c r="M53" s="95">
        <v>-12908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158VLr5GlGgr72La3LMN0g/hJA37WlRUohKYDlbUuQEvCrmu638I1aDFFBJx2tPefMye/dEjQA/dbXHvnHiMA==" saltValue="UIEg9i5qUkxCH4I9DlAf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3" zoomScale="55" zoomScaleNormal="55" zoomScaleSheetLayoutView="100" workbookViewId="0">
      <selection activeCell="F57" sqref="F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8428</v>
      </c>
      <c r="G55" s="107">
        <v>9762</v>
      </c>
      <c r="H55" s="108">
        <v>11804</v>
      </c>
    </row>
    <row r="56" spans="2:8" ht="52.5" customHeight="1">
      <c r="B56" s="109"/>
      <c r="C56" s="1271" t="s">
        <v>43</v>
      </c>
      <c r="D56" s="1271"/>
      <c r="E56" s="1272"/>
      <c r="F56" s="110">
        <v>1644</v>
      </c>
      <c r="G56" s="110">
        <v>1663</v>
      </c>
      <c r="H56" s="111">
        <v>1669</v>
      </c>
    </row>
    <row r="57" spans="2:8" ht="53.25" customHeight="1">
      <c r="B57" s="109"/>
      <c r="C57" s="1273" t="s">
        <v>44</v>
      </c>
      <c r="D57" s="1273"/>
      <c r="E57" s="1274"/>
      <c r="F57" s="112">
        <v>6229</v>
      </c>
      <c r="G57" s="112">
        <v>7247</v>
      </c>
      <c r="H57" s="113">
        <v>8064</v>
      </c>
    </row>
    <row r="58" spans="2:8" ht="45.75" customHeight="1">
      <c r="B58" s="114"/>
      <c r="C58" s="1261" t="s">
        <v>574</v>
      </c>
      <c r="D58" s="1262"/>
      <c r="E58" s="1263"/>
      <c r="F58" s="115">
        <v>1962</v>
      </c>
      <c r="G58" s="115">
        <v>3140</v>
      </c>
      <c r="H58" s="116">
        <v>4124</v>
      </c>
    </row>
    <row r="59" spans="2:8" ht="45.75" customHeight="1">
      <c r="B59" s="114"/>
      <c r="C59" s="1261" t="s">
        <v>575</v>
      </c>
      <c r="D59" s="1262"/>
      <c r="E59" s="1263"/>
      <c r="F59" s="115">
        <v>2932</v>
      </c>
      <c r="G59" s="115">
        <v>2764</v>
      </c>
      <c r="H59" s="116">
        <v>2574</v>
      </c>
    </row>
    <row r="60" spans="2:8" ht="45.75" customHeight="1">
      <c r="B60" s="114"/>
      <c r="C60" s="1261" t="s">
        <v>576</v>
      </c>
      <c r="D60" s="1262"/>
      <c r="E60" s="1263"/>
      <c r="F60" s="115">
        <v>461</v>
      </c>
      <c r="G60" s="115">
        <v>461</v>
      </c>
      <c r="H60" s="116">
        <v>461</v>
      </c>
    </row>
    <row r="61" spans="2:8" ht="45.75" customHeight="1">
      <c r="B61" s="114"/>
      <c r="C61" s="1261" t="s">
        <v>577</v>
      </c>
      <c r="D61" s="1262"/>
      <c r="E61" s="1263"/>
      <c r="F61" s="115">
        <v>255</v>
      </c>
      <c r="G61" s="115">
        <v>258</v>
      </c>
      <c r="H61" s="116">
        <v>259</v>
      </c>
    </row>
    <row r="62" spans="2:8" ht="45.75" customHeight="1" thickBot="1">
      <c r="B62" s="117"/>
      <c r="C62" s="1264" t="s">
        <v>578</v>
      </c>
      <c r="D62" s="1265"/>
      <c r="E62" s="1266"/>
      <c r="F62" s="118">
        <v>129</v>
      </c>
      <c r="G62" s="118">
        <v>130</v>
      </c>
      <c r="H62" s="119">
        <v>131</v>
      </c>
    </row>
    <row r="63" spans="2:8" ht="52.5" customHeight="1" thickBot="1">
      <c r="B63" s="120"/>
      <c r="C63" s="1267" t="s">
        <v>45</v>
      </c>
      <c r="D63" s="1267"/>
      <c r="E63" s="1268"/>
      <c r="F63" s="121">
        <v>16300</v>
      </c>
      <c r="G63" s="121">
        <v>18672</v>
      </c>
      <c r="H63" s="122">
        <v>21537</v>
      </c>
    </row>
    <row r="64" spans="2:8" ht="15" customHeight="1"/>
    <row r="65" ht="0" hidden="1" customHeight="1"/>
    <row r="66" ht="0" hidden="1" customHeight="1"/>
  </sheetData>
  <sheetProtection algorithmName="SHA-512" hashValue="lSzXMetOCnROkAFpDG6o/PiND2wK1PqwWwgWXBL6hbqWW6yikHzQYzKhtQRC6lb3odNxmEvY3vh1VAgVqbBV7w==" saltValue="FocFwdG9Z1Oeu39QpjV2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584</v>
      </c>
      <c r="AO51" s="1278"/>
      <c r="AP51" s="1278"/>
      <c r="AQ51" s="1278"/>
      <c r="AR51" s="1278"/>
      <c r="AS51" s="1278"/>
      <c r="AT51" s="1278"/>
      <c r="AU51" s="1278"/>
      <c r="AV51" s="1278"/>
      <c r="AW51" s="1278"/>
      <c r="AX51" s="1278"/>
      <c r="AY51" s="1278"/>
      <c r="AZ51" s="1278"/>
      <c r="BA51" s="1278"/>
      <c r="BB51" s="1278" t="s">
        <v>585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50.2</v>
      </c>
      <c r="CG53" s="1275"/>
      <c r="CH53" s="1275"/>
      <c r="CI53" s="1275"/>
      <c r="CJ53" s="1275"/>
      <c r="CK53" s="1275"/>
      <c r="CL53" s="1275"/>
      <c r="CM53" s="1275"/>
      <c r="CN53" s="1275">
        <v>59.8</v>
      </c>
      <c r="CO53" s="1275"/>
      <c r="CP53" s="1275"/>
      <c r="CQ53" s="1275"/>
      <c r="CR53" s="1275"/>
      <c r="CS53" s="1275"/>
      <c r="CT53" s="1275"/>
      <c r="CU53" s="1275"/>
      <c r="CV53" s="1275">
        <v>61.6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588</v>
      </c>
      <c r="AO55" s="1280"/>
      <c r="AP55" s="1280"/>
      <c r="AQ55" s="1280"/>
      <c r="AR55" s="1280"/>
      <c r="AS55" s="1280"/>
      <c r="AT55" s="1280"/>
      <c r="AU55" s="1280"/>
      <c r="AV55" s="1280"/>
      <c r="AW55" s="1280"/>
      <c r="AX55" s="1280"/>
      <c r="AY55" s="1280"/>
      <c r="AZ55" s="1280"/>
      <c r="BA55" s="1280"/>
      <c r="BB55" s="1278" t="s">
        <v>589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34.9</v>
      </c>
      <c r="CG55" s="1275"/>
      <c r="CH55" s="1275"/>
      <c r="CI55" s="1275"/>
      <c r="CJ55" s="1275"/>
      <c r="CK55" s="1275"/>
      <c r="CL55" s="1275"/>
      <c r="CM55" s="1275"/>
      <c r="CN55" s="1275">
        <v>53.1</v>
      </c>
      <c r="CO55" s="1275"/>
      <c r="CP55" s="1275"/>
      <c r="CQ55" s="1275"/>
      <c r="CR55" s="1275"/>
      <c r="CS55" s="1275"/>
      <c r="CT55" s="1275"/>
      <c r="CU55" s="1275"/>
      <c r="CV55" s="1275">
        <v>51.2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60.2</v>
      </c>
      <c r="CG57" s="1275"/>
      <c r="CH57" s="1275"/>
      <c r="CI57" s="1275"/>
      <c r="CJ57" s="1275"/>
      <c r="CK57" s="1275"/>
      <c r="CL57" s="1275"/>
      <c r="CM57" s="1275"/>
      <c r="CN57" s="1275">
        <v>57.4</v>
      </c>
      <c r="CO57" s="1275"/>
      <c r="CP57" s="1275"/>
      <c r="CQ57" s="1275"/>
      <c r="CR57" s="1275"/>
      <c r="CS57" s="1275"/>
      <c r="CT57" s="1275"/>
      <c r="CU57" s="1275"/>
      <c r="CV57" s="1275">
        <v>59.3</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c r="B73" s="374"/>
      <c r="G73" s="1283"/>
      <c r="H73" s="1283"/>
      <c r="I73" s="1283"/>
      <c r="J73" s="1283"/>
      <c r="K73" s="1279"/>
      <c r="L73" s="1279"/>
      <c r="M73" s="1279"/>
      <c r="N73" s="1279"/>
      <c r="AM73" s="383"/>
      <c r="AN73" s="1278" t="s">
        <v>584</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592</v>
      </c>
      <c r="BC75" s="1278"/>
      <c r="BD75" s="1278"/>
      <c r="BE75" s="1278"/>
      <c r="BF75" s="1278"/>
      <c r="BG75" s="1278"/>
      <c r="BH75" s="1278"/>
      <c r="BI75" s="1278"/>
      <c r="BJ75" s="1278"/>
      <c r="BK75" s="1278"/>
      <c r="BL75" s="1278"/>
      <c r="BM75" s="1278"/>
      <c r="BN75" s="1278"/>
      <c r="BO75" s="1278"/>
      <c r="BP75" s="1275">
        <v>6.2</v>
      </c>
      <c r="BQ75" s="1275"/>
      <c r="BR75" s="1275"/>
      <c r="BS75" s="1275"/>
      <c r="BT75" s="1275"/>
      <c r="BU75" s="1275"/>
      <c r="BV75" s="1275"/>
      <c r="BW75" s="1275"/>
      <c r="BX75" s="1275">
        <v>3.8</v>
      </c>
      <c r="BY75" s="1275"/>
      <c r="BZ75" s="1275"/>
      <c r="CA75" s="1275"/>
      <c r="CB75" s="1275"/>
      <c r="CC75" s="1275"/>
      <c r="CD75" s="1275"/>
      <c r="CE75" s="1275"/>
      <c r="CF75" s="1275">
        <v>2.5</v>
      </c>
      <c r="CG75" s="1275"/>
      <c r="CH75" s="1275"/>
      <c r="CI75" s="1275"/>
      <c r="CJ75" s="1275"/>
      <c r="CK75" s="1275"/>
      <c r="CL75" s="1275"/>
      <c r="CM75" s="1275"/>
      <c r="CN75" s="1275">
        <v>0.8</v>
      </c>
      <c r="CO75" s="1275"/>
      <c r="CP75" s="1275"/>
      <c r="CQ75" s="1275"/>
      <c r="CR75" s="1275"/>
      <c r="CS75" s="1275"/>
      <c r="CT75" s="1275"/>
      <c r="CU75" s="1275"/>
      <c r="CV75" s="1275">
        <v>0</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587</v>
      </c>
      <c r="AO77" s="1280"/>
      <c r="AP77" s="1280"/>
      <c r="AQ77" s="1280"/>
      <c r="AR77" s="1280"/>
      <c r="AS77" s="1280"/>
      <c r="AT77" s="1280"/>
      <c r="AU77" s="1280"/>
      <c r="AV77" s="1280"/>
      <c r="AW77" s="1280"/>
      <c r="AX77" s="1280"/>
      <c r="AY77" s="1280"/>
      <c r="AZ77" s="1280"/>
      <c r="BA77" s="1280"/>
      <c r="BB77" s="1278" t="s">
        <v>589</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34.9</v>
      </c>
      <c r="CG77" s="1275"/>
      <c r="CH77" s="1275"/>
      <c r="CI77" s="1275"/>
      <c r="CJ77" s="1275"/>
      <c r="CK77" s="1275"/>
      <c r="CL77" s="1275"/>
      <c r="CM77" s="1275"/>
      <c r="CN77" s="1275">
        <v>53.1</v>
      </c>
      <c r="CO77" s="1275"/>
      <c r="CP77" s="1275"/>
      <c r="CQ77" s="1275"/>
      <c r="CR77" s="1275"/>
      <c r="CS77" s="1275"/>
      <c r="CT77" s="1275"/>
      <c r="CU77" s="1275"/>
      <c r="CV77" s="1275">
        <v>51.2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592</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7.2</v>
      </c>
      <c r="CG79" s="1275"/>
      <c r="CH79" s="1275"/>
      <c r="CI79" s="1275"/>
      <c r="CJ79" s="1275"/>
      <c r="CK79" s="1275"/>
      <c r="CL79" s="1275"/>
      <c r="CM79" s="1275"/>
      <c r="CN79" s="1275">
        <v>8.6</v>
      </c>
      <c r="CO79" s="1275"/>
      <c r="CP79" s="1275"/>
      <c r="CQ79" s="1275"/>
      <c r="CR79" s="1275"/>
      <c r="CS79" s="1275"/>
      <c r="CT79" s="1275"/>
      <c r="CU79" s="1275"/>
      <c r="CV79" s="1275">
        <v>8.1999999999999993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PDU124TKQKNQWx8IGkyB2mnpmKZv0wlRR6Dbe8V/VTH113utkSKmXEu1DG5LMitJr34TKJYPN0Do2cDXc4/Q==" saltValue="pZ+er/bqzz/lecWkOad54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HyYocMUUBlqghclhIF705NB7eM0V1VMgnP7Tazv28/HA+9X2VIJgDeFP4Z2IE5i52rXbE8iffyaIPgYbR47lw==" saltValue="/FGED5ZHq1UNfSS3R/bz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140BOYUFpA1tC+fATpulktL6B4fZ3lNivHBsLAL1VBR26TlnZKIb2WbOFo1s2/D9C9ZBnXLSVZggXMBHJ15QQ==" saltValue="sTuEH7XZJXPcOIBcUav7J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35516</v>
      </c>
      <c r="E3" s="141"/>
      <c r="F3" s="142">
        <v>50840</v>
      </c>
      <c r="G3" s="143"/>
      <c r="H3" s="144"/>
    </row>
    <row r="4" spans="1:8">
      <c r="A4" s="145"/>
      <c r="B4" s="146"/>
      <c r="C4" s="147"/>
      <c r="D4" s="148">
        <v>26917</v>
      </c>
      <c r="E4" s="149"/>
      <c r="F4" s="150">
        <v>25367</v>
      </c>
      <c r="G4" s="151"/>
      <c r="H4" s="152"/>
    </row>
    <row r="5" spans="1:8">
      <c r="A5" s="133" t="s">
        <v>538</v>
      </c>
      <c r="B5" s="138"/>
      <c r="C5" s="139"/>
      <c r="D5" s="140">
        <v>40932</v>
      </c>
      <c r="E5" s="141"/>
      <c r="F5" s="142">
        <v>53605</v>
      </c>
      <c r="G5" s="143"/>
      <c r="H5" s="144"/>
    </row>
    <row r="6" spans="1:8">
      <c r="A6" s="145"/>
      <c r="B6" s="146"/>
      <c r="C6" s="147"/>
      <c r="D6" s="148">
        <v>22108</v>
      </c>
      <c r="E6" s="149"/>
      <c r="F6" s="150">
        <v>28343</v>
      </c>
      <c r="G6" s="151"/>
      <c r="H6" s="152"/>
    </row>
    <row r="7" spans="1:8">
      <c r="A7" s="133" t="s">
        <v>539</v>
      </c>
      <c r="B7" s="138"/>
      <c r="C7" s="139"/>
      <c r="D7" s="140">
        <v>36579</v>
      </c>
      <c r="E7" s="141"/>
      <c r="F7" s="142">
        <v>58051</v>
      </c>
      <c r="G7" s="143"/>
      <c r="H7" s="144"/>
    </row>
    <row r="8" spans="1:8">
      <c r="A8" s="145"/>
      <c r="B8" s="146"/>
      <c r="C8" s="147"/>
      <c r="D8" s="148">
        <v>22927</v>
      </c>
      <c r="E8" s="149"/>
      <c r="F8" s="150">
        <v>32143</v>
      </c>
      <c r="G8" s="151"/>
      <c r="H8" s="152"/>
    </row>
    <row r="9" spans="1:8">
      <c r="A9" s="133" t="s">
        <v>540</v>
      </c>
      <c r="B9" s="138"/>
      <c r="C9" s="139"/>
      <c r="D9" s="140">
        <v>36504</v>
      </c>
      <c r="E9" s="141"/>
      <c r="F9" s="142">
        <v>65942</v>
      </c>
      <c r="G9" s="143"/>
      <c r="H9" s="144"/>
    </row>
    <row r="10" spans="1:8">
      <c r="A10" s="145"/>
      <c r="B10" s="146"/>
      <c r="C10" s="147"/>
      <c r="D10" s="148">
        <v>19459</v>
      </c>
      <c r="E10" s="149"/>
      <c r="F10" s="150">
        <v>32778</v>
      </c>
      <c r="G10" s="151"/>
      <c r="H10" s="152"/>
    </row>
    <row r="11" spans="1:8">
      <c r="A11" s="133" t="s">
        <v>541</v>
      </c>
      <c r="B11" s="138"/>
      <c r="C11" s="139"/>
      <c r="D11" s="140">
        <v>38490</v>
      </c>
      <c r="E11" s="141"/>
      <c r="F11" s="142">
        <v>68655</v>
      </c>
      <c r="G11" s="143"/>
      <c r="H11" s="144"/>
    </row>
    <row r="12" spans="1:8">
      <c r="A12" s="145"/>
      <c r="B12" s="146"/>
      <c r="C12" s="153"/>
      <c r="D12" s="148">
        <v>22582</v>
      </c>
      <c r="E12" s="149"/>
      <c r="F12" s="150">
        <v>32316</v>
      </c>
      <c r="G12" s="151"/>
      <c r="H12" s="152"/>
    </row>
    <row r="13" spans="1:8">
      <c r="A13" s="133"/>
      <c r="B13" s="138"/>
      <c r="C13" s="154"/>
      <c r="D13" s="155">
        <v>37604</v>
      </c>
      <c r="E13" s="156"/>
      <c r="F13" s="157">
        <v>59419</v>
      </c>
      <c r="G13" s="158"/>
      <c r="H13" s="144"/>
    </row>
    <row r="14" spans="1:8">
      <c r="A14" s="145"/>
      <c r="B14" s="146"/>
      <c r="C14" s="147"/>
      <c r="D14" s="148">
        <v>22799</v>
      </c>
      <c r="E14" s="149"/>
      <c r="F14" s="150">
        <v>30189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11.22</v>
      </c>
      <c r="C19" s="159">
        <f>ROUND(VALUE(SUBSTITUTE(実質収支比率等に係る経年分析!G$48,"▲","-")),2)</f>
        <v>10.18</v>
      </c>
      <c r="D19" s="159">
        <f>ROUND(VALUE(SUBSTITUTE(実質収支比率等に係る経年分析!H$48,"▲","-")),2)</f>
        <v>12.84</v>
      </c>
      <c r="E19" s="159">
        <f>ROUND(VALUE(SUBSTITUTE(実質収支比率等に係る経年分析!I$48,"▲","-")),2)</f>
        <v>12.19</v>
      </c>
      <c r="F19" s="159">
        <f>ROUND(VALUE(SUBSTITUTE(実質収支比率等に係る経年分析!J$48,"▲","-")),2)</f>
        <v>7.48</v>
      </c>
    </row>
    <row r="20" spans="1:11">
      <c r="A20" s="159" t="s">
        <v>49</v>
      </c>
      <c r="B20" s="159">
        <f>ROUND(VALUE(SUBSTITUTE(実質収支比率等に係る経年分析!F$47,"▲","-")),2)</f>
        <v>25.65</v>
      </c>
      <c r="C20" s="159">
        <f>ROUND(VALUE(SUBSTITUTE(実質収支比率等に係る経年分析!G$47,"▲","-")),2)</f>
        <v>23.02</v>
      </c>
      <c r="D20" s="159">
        <f>ROUND(VALUE(SUBSTITUTE(実質収支比率等に係る経年分析!H$47,"▲","-")),2)</f>
        <v>27.83</v>
      </c>
      <c r="E20" s="159">
        <f>ROUND(VALUE(SUBSTITUTE(実質収支比率等に係る経年分析!I$47,"▲","-")),2)</f>
        <v>32.43</v>
      </c>
      <c r="F20" s="159">
        <f>ROUND(VALUE(SUBSTITUTE(実質収支比率等に係る経年分析!J$47,"▲","-")),2)</f>
        <v>39.44</v>
      </c>
    </row>
    <row r="21" spans="1:11">
      <c r="A21" s="159" t="s">
        <v>50</v>
      </c>
      <c r="B21" s="159">
        <f>IF(ISNUMBER(VALUE(SUBSTITUTE(実質収支比率等に係る経年分析!F$49,"▲","-"))),ROUND(VALUE(SUBSTITUTE(実質収支比率等に係る経年分析!F$49,"▲","-")),2),NA())</f>
        <v>2.13</v>
      </c>
      <c r="C21" s="159">
        <f>IF(ISNUMBER(VALUE(SUBSTITUTE(実質収支比率等に係る経年分析!G$49,"▲","-"))),ROUND(VALUE(SUBSTITUTE(実質収支比率等に係る経年分析!G$49,"▲","-")),2),NA())</f>
        <v>-4.07</v>
      </c>
      <c r="D21" s="159">
        <f>IF(ISNUMBER(VALUE(SUBSTITUTE(実質収支比率等に係る経年分析!H$49,"▲","-"))),ROUND(VALUE(SUBSTITUTE(実質収支比率等に係る経年分析!H$49,"▲","-")),2),NA())</f>
        <v>7.71</v>
      </c>
      <c r="E21" s="159">
        <f>IF(ISNUMBER(VALUE(SUBSTITUTE(実質収支比率等に係る経年分析!I$49,"▲","-"))),ROUND(VALUE(SUBSTITUTE(実質収支比率等に係る経年分析!I$49,"▲","-")),2),NA())</f>
        <v>3.71</v>
      </c>
      <c r="F21" s="159">
        <f>IF(ISNUMBER(VALUE(SUBSTITUTE(実質収支比率等に係る経年分析!J$49,"▲","-"))),ROUND(VALUE(SUBSTITUTE(実質収支比率等に係る経年分析!J$49,"▲","-")),2),NA())</f>
        <v>2.04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岡中央土地区画整理事業特別会計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国済寺土地区画整理事業特別会計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4172</v>
      </c>
      <c r="E42" s="161"/>
      <c r="F42" s="161"/>
      <c r="G42" s="161">
        <f>'実質公債費比率（分子）の構造'!L$52</f>
        <v>4303</v>
      </c>
      <c r="H42" s="161"/>
      <c r="I42" s="161"/>
      <c r="J42" s="161">
        <f>'実質公債費比率（分子）の構造'!M$52</f>
        <v>4059</v>
      </c>
      <c r="K42" s="161"/>
      <c r="L42" s="161"/>
      <c r="M42" s="161">
        <f>'実質公債費比率（分子）の構造'!N$52</f>
        <v>4202</v>
      </c>
      <c r="N42" s="161"/>
      <c r="O42" s="161"/>
      <c r="P42" s="161">
        <f>'実質公債費比率（分子）の構造'!O$52</f>
        <v>4094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1798</v>
      </c>
      <c r="C46" s="161"/>
      <c r="D46" s="161"/>
      <c r="E46" s="161">
        <f>'実質公債費比率（分子）の構造'!L$48</f>
        <v>1457</v>
      </c>
      <c r="F46" s="161"/>
      <c r="G46" s="161"/>
      <c r="H46" s="161">
        <f>'実質公債費比率（分子）の構造'!M$48</f>
        <v>1405</v>
      </c>
      <c r="I46" s="161"/>
      <c r="J46" s="161"/>
      <c r="K46" s="161">
        <f>'実質公債費比率（分子）の構造'!N$48</f>
        <v>1207</v>
      </c>
      <c r="L46" s="161"/>
      <c r="M46" s="161"/>
      <c r="N46" s="161">
        <f>'実質公債費比率（分子）の構造'!O$48</f>
        <v>1263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3576</v>
      </c>
      <c r="C49" s="161"/>
      <c r="D49" s="161"/>
      <c r="E49" s="161">
        <f>'実質公債費比率（分子）の構造'!L$45</f>
        <v>3403</v>
      </c>
      <c r="F49" s="161"/>
      <c r="G49" s="161"/>
      <c r="H49" s="161">
        <f>'実質公債費比率（分子）の構造'!M$45</f>
        <v>2886</v>
      </c>
      <c r="I49" s="161"/>
      <c r="J49" s="161"/>
      <c r="K49" s="161">
        <f>'実質公債費比率（分子）の構造'!N$45</f>
        <v>2866</v>
      </c>
      <c r="L49" s="161"/>
      <c r="M49" s="161"/>
      <c r="N49" s="161">
        <f>'実質公債費比率（分子）の構造'!O$45</f>
        <v>2788</v>
      </c>
      <c r="O49" s="161"/>
      <c r="P49" s="161"/>
    </row>
    <row r="50" spans="1:16">
      <c r="A50" s="161" t="s">
        <v>65</v>
      </c>
      <c r="B50" s="161" t="e">
        <f>NA()</f>
        <v>#N/A</v>
      </c>
      <c r="C50" s="161">
        <f>IF(ISNUMBER('実質公債費比率（分子）の構造'!K$53),'実質公債費比率（分子）の構造'!K$53,NA())</f>
        <v>1202</v>
      </c>
      <c r="D50" s="161" t="e">
        <f>NA()</f>
        <v>#N/A</v>
      </c>
      <c r="E50" s="161" t="e">
        <f>NA()</f>
        <v>#N/A</v>
      </c>
      <c r="F50" s="161">
        <f>IF(ISNUMBER('実質公債費比率（分子）の構造'!L$53),'実質公債費比率（分子）の構造'!L$53,NA())</f>
        <v>557</v>
      </c>
      <c r="G50" s="161" t="e">
        <f>NA()</f>
        <v>#N/A</v>
      </c>
      <c r="H50" s="161" t="e">
        <f>NA()</f>
        <v>#N/A</v>
      </c>
      <c r="I50" s="161">
        <f>IF(ISNUMBER('実質公債費比率（分子）の構造'!M$53),'実質公債費比率（分子）の構造'!M$53,NA())</f>
        <v>232</v>
      </c>
      <c r="J50" s="161" t="e">
        <f>NA()</f>
        <v>#N/A</v>
      </c>
      <c r="K50" s="161" t="e">
        <f>NA()</f>
        <v>#N/A</v>
      </c>
      <c r="L50" s="161">
        <f>IF(ISNUMBER('実質公債費比率（分子）の構造'!N$53),'実質公債費比率（分子）の構造'!N$53,NA())</f>
        <v>-129</v>
      </c>
      <c r="M50" s="161" t="e">
        <f>NA()</f>
        <v>#N/A</v>
      </c>
      <c r="N50" s="161" t="e">
        <f>NA()</f>
        <v>#N/A</v>
      </c>
      <c r="O50" s="161">
        <f>IF(ISNUMBER('実質公債費比率（分子）の構造'!O$53),'実質公債費比率（分子）の構造'!O$53,NA())</f>
        <v>-43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47277</v>
      </c>
      <c r="E56" s="160"/>
      <c r="F56" s="160"/>
      <c r="G56" s="160">
        <f>'将来負担比率（分子）の構造'!J$52</f>
        <v>49199</v>
      </c>
      <c r="H56" s="160"/>
      <c r="I56" s="160"/>
      <c r="J56" s="160">
        <f>'将来負担比率（分子）の構造'!K$52</f>
        <v>50358</v>
      </c>
      <c r="K56" s="160"/>
      <c r="L56" s="160"/>
      <c r="M56" s="160">
        <f>'将来負担比率（分子）の構造'!L$52</f>
        <v>49866</v>
      </c>
      <c r="N56" s="160"/>
      <c r="O56" s="160"/>
      <c r="P56" s="160">
        <f>'将来負担比率（分子）の構造'!M$52</f>
        <v>50250</v>
      </c>
    </row>
    <row r="57" spans="1:16">
      <c r="A57" s="160" t="s">
        <v>36</v>
      </c>
      <c r="B57" s="160"/>
      <c r="C57" s="160"/>
      <c r="D57" s="160">
        <f>'将来負担比率（分子）の構造'!I$51</f>
        <v>4987</v>
      </c>
      <c r="E57" s="160"/>
      <c r="F57" s="160"/>
      <c r="G57" s="160">
        <f>'将来負担比率（分子）の構造'!J$51</f>
        <v>4015</v>
      </c>
      <c r="H57" s="160"/>
      <c r="I57" s="160"/>
      <c r="J57" s="160">
        <f>'将来負担比率（分子）の構造'!K$51</f>
        <v>3787</v>
      </c>
      <c r="K57" s="160"/>
      <c r="L57" s="160"/>
      <c r="M57" s="160">
        <f>'将来負担比率（分子）の構造'!L$51</f>
        <v>4461</v>
      </c>
      <c r="N57" s="160"/>
      <c r="O57" s="160"/>
      <c r="P57" s="160">
        <f>'将来負担比率（分子）の構造'!M$51</f>
        <v>4871</v>
      </c>
    </row>
    <row r="58" spans="1:16">
      <c r="A58" s="160" t="s">
        <v>35</v>
      </c>
      <c r="B58" s="160"/>
      <c r="C58" s="160"/>
      <c r="D58" s="160">
        <f>'将来負担比率（分子）の構造'!I$50</f>
        <v>13839</v>
      </c>
      <c r="E58" s="160"/>
      <c r="F58" s="160"/>
      <c r="G58" s="160">
        <f>'将来負担比率（分子）の構造'!J$50</f>
        <v>12769</v>
      </c>
      <c r="H58" s="160"/>
      <c r="I58" s="160"/>
      <c r="J58" s="160">
        <f>'将来負担比率（分子）の構造'!K$50</f>
        <v>14867</v>
      </c>
      <c r="K58" s="160"/>
      <c r="L58" s="160"/>
      <c r="M58" s="160">
        <f>'将来負担比率（分子）の構造'!L$50</f>
        <v>17349</v>
      </c>
      <c r="N58" s="160"/>
      <c r="O58" s="160"/>
      <c r="P58" s="160">
        <f>'将来負担比率（分子）の構造'!M$50</f>
        <v>20405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f>'将来負担比率（分子）の構造'!J$46</f>
        <v>2</v>
      </c>
      <c r="F61" s="160"/>
      <c r="G61" s="160"/>
      <c r="H61" s="160">
        <f>'将来負担比率（分子）の構造'!K$46</f>
        <v>0</v>
      </c>
      <c r="I61" s="160"/>
      <c r="J61" s="160"/>
      <c r="K61" s="160">
        <f>'将来負担比率（分子）の構造'!L$46</f>
        <v>1</v>
      </c>
      <c r="L61" s="160"/>
      <c r="M61" s="160"/>
      <c r="N61" s="160" t="str">
        <f>'将来負担比率（分子）の構造'!M$46</f>
        <v>-</v>
      </c>
      <c r="O61" s="160"/>
      <c r="P61" s="160"/>
    </row>
    <row r="62" spans="1:16">
      <c r="A62" s="160" t="s">
        <v>29</v>
      </c>
      <c r="B62" s="160">
        <f>'将来負担比率（分子）の構造'!I$45</f>
        <v>13107</v>
      </c>
      <c r="C62" s="160"/>
      <c r="D62" s="160"/>
      <c r="E62" s="160">
        <f>'将来負担比率（分子）の構造'!J$45</f>
        <v>12483</v>
      </c>
      <c r="F62" s="160"/>
      <c r="G62" s="160"/>
      <c r="H62" s="160">
        <f>'将来負担比率（分子）の構造'!K$45</f>
        <v>12143</v>
      </c>
      <c r="I62" s="160"/>
      <c r="J62" s="160"/>
      <c r="K62" s="160">
        <f>'将来負担比率（分子）の構造'!L$45</f>
        <v>11976</v>
      </c>
      <c r="L62" s="160"/>
      <c r="M62" s="160"/>
      <c r="N62" s="160">
        <f>'将来負担比率（分子）の構造'!M$45</f>
        <v>12031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f>'将来負担比率（分子）の構造'!L$44</f>
        <v>129</v>
      </c>
      <c r="L63" s="160"/>
      <c r="M63" s="160"/>
      <c r="N63" s="160">
        <f>'将来負担比率（分子）の構造'!M$44</f>
        <v>125</v>
      </c>
      <c r="O63" s="160"/>
      <c r="P63" s="160"/>
    </row>
    <row r="64" spans="1:16">
      <c r="A64" s="160" t="s">
        <v>27</v>
      </c>
      <c r="B64" s="160">
        <f>'将来負担比率（分子）の構造'!I$43</f>
        <v>19557</v>
      </c>
      <c r="C64" s="160"/>
      <c r="D64" s="160"/>
      <c r="E64" s="160">
        <f>'将来負担比率（分子）の構造'!J$43</f>
        <v>15391</v>
      </c>
      <c r="F64" s="160"/>
      <c r="G64" s="160"/>
      <c r="H64" s="160">
        <f>'将来負担比率（分子）の構造'!K$43</f>
        <v>13691</v>
      </c>
      <c r="I64" s="160"/>
      <c r="J64" s="160"/>
      <c r="K64" s="160">
        <f>'将来負担比率（分子）の構造'!L$43</f>
        <v>11104</v>
      </c>
      <c r="L64" s="160"/>
      <c r="M64" s="160"/>
      <c r="N64" s="160">
        <f>'将来負担比率（分子）の構造'!M$43</f>
        <v>14630</v>
      </c>
      <c r="O64" s="160"/>
      <c r="P64" s="160"/>
    </row>
    <row r="65" spans="1:16">
      <c r="A65" s="160" t="s">
        <v>26</v>
      </c>
      <c r="B65" s="160">
        <f>'将来負担比率（分子）の構造'!I$42</f>
        <v>1643</v>
      </c>
      <c r="C65" s="160"/>
      <c r="D65" s="160"/>
      <c r="E65" s="160">
        <f>'将来負担比率（分子）の構造'!J$42</f>
        <v>1448</v>
      </c>
      <c r="F65" s="160"/>
      <c r="G65" s="160"/>
      <c r="H65" s="160">
        <f>'将来負担比率（分子）の構造'!K$42</f>
        <v>1441</v>
      </c>
      <c r="I65" s="160"/>
      <c r="J65" s="160"/>
      <c r="K65" s="160">
        <f>'将来負担比率（分子）の構造'!L$42</f>
        <v>1744</v>
      </c>
      <c r="L65" s="160"/>
      <c r="M65" s="160"/>
      <c r="N65" s="160">
        <f>'将来負担比率（分子）の構造'!M$42</f>
        <v>1727</v>
      </c>
      <c r="O65" s="160"/>
      <c r="P65" s="160"/>
    </row>
    <row r="66" spans="1:16">
      <c r="A66" s="160" t="s">
        <v>25</v>
      </c>
      <c r="B66" s="160">
        <f>'将来負担比率（分子）の構造'!I$41</f>
        <v>31719</v>
      </c>
      <c r="C66" s="160"/>
      <c r="D66" s="160"/>
      <c r="E66" s="160">
        <f>'将来負担比率（分子）の構造'!J$41</f>
        <v>33922</v>
      </c>
      <c r="F66" s="160"/>
      <c r="G66" s="160"/>
      <c r="H66" s="160">
        <f>'将来負担比率（分子）の構造'!K$41</f>
        <v>34050</v>
      </c>
      <c r="I66" s="160"/>
      <c r="J66" s="160"/>
      <c r="K66" s="160">
        <f>'将来負担比率（分子）の構造'!L$41</f>
        <v>33582</v>
      </c>
      <c r="L66" s="160"/>
      <c r="M66" s="160"/>
      <c r="N66" s="160">
        <f>'将来負担比率（分子）の構造'!M$41</f>
        <v>34104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8428</v>
      </c>
      <c r="C72" s="164">
        <f>基金残高に係る経年分析!G55</f>
        <v>9762</v>
      </c>
      <c r="D72" s="164">
        <f>基金残高に係る経年分析!H55</f>
        <v>11804</v>
      </c>
    </row>
    <row r="73" spans="1:16">
      <c r="A73" s="163" t="s">
        <v>72</v>
      </c>
      <c r="B73" s="164">
        <f>基金残高に係る経年分析!F56</f>
        <v>1644</v>
      </c>
      <c r="C73" s="164">
        <f>基金残高に係る経年分析!G56</f>
        <v>1663</v>
      </c>
      <c r="D73" s="164">
        <f>基金残高に係る経年分析!H56</f>
        <v>1669</v>
      </c>
    </row>
    <row r="74" spans="1:16">
      <c r="A74" s="163" t="s">
        <v>73</v>
      </c>
      <c r="B74" s="164">
        <f>基金残高に係る経年分析!F57</f>
        <v>6229</v>
      </c>
      <c r="C74" s="164">
        <f>基金残高に係る経年分析!G57</f>
        <v>7247</v>
      </c>
      <c r="D74" s="164">
        <f>基金残高に係る経年分析!H57</f>
        <v>8064</v>
      </c>
    </row>
  </sheetData>
  <sheetProtection algorithmName="SHA-512" hashValue="gVBd9bb1AFH+W90m+lNkAdplViIBOIMnO5GiFlNgb8uwNaRq/LwLQV/eqLL1Jd+k2j9j2N74P4qZ03shh1o3QA==" saltValue="Dv1y/edl2ijKT6KKVHWS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H1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19404811</v>
      </c>
      <c r="S5" s="649"/>
      <c r="T5" s="649"/>
      <c r="U5" s="649"/>
      <c r="V5" s="649"/>
      <c r="W5" s="649"/>
      <c r="X5" s="649"/>
      <c r="Y5" s="650"/>
      <c r="Z5" s="651">
        <v>37.700000000000003</v>
      </c>
      <c r="AA5" s="651"/>
      <c r="AB5" s="651"/>
      <c r="AC5" s="651"/>
      <c r="AD5" s="652">
        <v>18873891</v>
      </c>
      <c r="AE5" s="652"/>
      <c r="AF5" s="652"/>
      <c r="AG5" s="652"/>
      <c r="AH5" s="652"/>
      <c r="AI5" s="652"/>
      <c r="AJ5" s="652"/>
      <c r="AK5" s="652"/>
      <c r="AL5" s="653">
        <v>65.900000000000006</v>
      </c>
      <c r="AM5" s="654"/>
      <c r="AN5" s="654"/>
      <c r="AO5" s="655"/>
      <c r="AP5" s="645" t="s">
        <v>220</v>
      </c>
      <c r="AQ5" s="646"/>
      <c r="AR5" s="646"/>
      <c r="AS5" s="646"/>
      <c r="AT5" s="646"/>
      <c r="AU5" s="646"/>
      <c r="AV5" s="646"/>
      <c r="AW5" s="646"/>
      <c r="AX5" s="646"/>
      <c r="AY5" s="646"/>
      <c r="AZ5" s="646"/>
      <c r="BA5" s="646"/>
      <c r="BB5" s="646"/>
      <c r="BC5" s="646"/>
      <c r="BD5" s="646"/>
      <c r="BE5" s="646"/>
      <c r="BF5" s="647"/>
      <c r="BG5" s="659">
        <v>18870914</v>
      </c>
      <c r="BH5" s="660"/>
      <c r="BI5" s="660"/>
      <c r="BJ5" s="660"/>
      <c r="BK5" s="660"/>
      <c r="BL5" s="660"/>
      <c r="BM5" s="660"/>
      <c r="BN5" s="661"/>
      <c r="BO5" s="662">
        <v>97.2</v>
      </c>
      <c r="BP5" s="662"/>
      <c r="BQ5" s="662"/>
      <c r="BR5" s="662"/>
      <c r="BS5" s="663" t="s">
        <v>123</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637105</v>
      </c>
      <c r="S6" s="660"/>
      <c r="T6" s="660"/>
      <c r="U6" s="660"/>
      <c r="V6" s="660"/>
      <c r="W6" s="660"/>
      <c r="X6" s="660"/>
      <c r="Y6" s="661"/>
      <c r="Z6" s="662">
        <v>1.2</v>
      </c>
      <c r="AA6" s="662"/>
      <c r="AB6" s="662"/>
      <c r="AC6" s="662"/>
      <c r="AD6" s="663">
        <v>637105</v>
      </c>
      <c r="AE6" s="663"/>
      <c r="AF6" s="663"/>
      <c r="AG6" s="663"/>
      <c r="AH6" s="663"/>
      <c r="AI6" s="663"/>
      <c r="AJ6" s="663"/>
      <c r="AK6" s="663"/>
      <c r="AL6" s="664">
        <v>2.2000000000000002</v>
      </c>
      <c r="AM6" s="665"/>
      <c r="AN6" s="665"/>
      <c r="AO6" s="666"/>
      <c r="AP6" s="656" t="s">
        <v>225</v>
      </c>
      <c r="AQ6" s="657"/>
      <c r="AR6" s="657"/>
      <c r="AS6" s="657"/>
      <c r="AT6" s="657"/>
      <c r="AU6" s="657"/>
      <c r="AV6" s="657"/>
      <c r="AW6" s="657"/>
      <c r="AX6" s="657"/>
      <c r="AY6" s="657"/>
      <c r="AZ6" s="657"/>
      <c r="BA6" s="657"/>
      <c r="BB6" s="657"/>
      <c r="BC6" s="657"/>
      <c r="BD6" s="657"/>
      <c r="BE6" s="657"/>
      <c r="BF6" s="658"/>
      <c r="BG6" s="659">
        <v>18870914</v>
      </c>
      <c r="BH6" s="660"/>
      <c r="BI6" s="660"/>
      <c r="BJ6" s="660"/>
      <c r="BK6" s="660"/>
      <c r="BL6" s="660"/>
      <c r="BM6" s="660"/>
      <c r="BN6" s="661"/>
      <c r="BO6" s="662">
        <v>97.2</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302138</v>
      </c>
      <c r="CS6" s="660"/>
      <c r="CT6" s="660"/>
      <c r="CU6" s="660"/>
      <c r="CV6" s="660"/>
      <c r="CW6" s="660"/>
      <c r="CX6" s="660"/>
      <c r="CY6" s="661"/>
      <c r="CZ6" s="653">
        <v>0.6</v>
      </c>
      <c r="DA6" s="654"/>
      <c r="DB6" s="654"/>
      <c r="DC6" s="673"/>
      <c r="DD6" s="668" t="s">
        <v>228</v>
      </c>
      <c r="DE6" s="660"/>
      <c r="DF6" s="660"/>
      <c r="DG6" s="660"/>
      <c r="DH6" s="660"/>
      <c r="DI6" s="660"/>
      <c r="DJ6" s="660"/>
      <c r="DK6" s="660"/>
      <c r="DL6" s="660"/>
      <c r="DM6" s="660"/>
      <c r="DN6" s="660"/>
      <c r="DO6" s="660"/>
      <c r="DP6" s="661"/>
      <c r="DQ6" s="668">
        <v>302138</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25711</v>
      </c>
      <c r="S7" s="660"/>
      <c r="T7" s="660"/>
      <c r="U7" s="660"/>
      <c r="V7" s="660"/>
      <c r="W7" s="660"/>
      <c r="X7" s="660"/>
      <c r="Y7" s="661"/>
      <c r="Z7" s="662">
        <v>0</v>
      </c>
      <c r="AA7" s="662"/>
      <c r="AB7" s="662"/>
      <c r="AC7" s="662"/>
      <c r="AD7" s="663">
        <v>25711</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8939199</v>
      </c>
      <c r="BH7" s="660"/>
      <c r="BI7" s="660"/>
      <c r="BJ7" s="660"/>
      <c r="BK7" s="660"/>
      <c r="BL7" s="660"/>
      <c r="BM7" s="660"/>
      <c r="BN7" s="661"/>
      <c r="BO7" s="662">
        <v>46.1</v>
      </c>
      <c r="BP7" s="662"/>
      <c r="BQ7" s="662"/>
      <c r="BR7" s="662"/>
      <c r="BS7" s="663" t="s">
        <v>123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7356043</v>
      </c>
      <c r="CS7" s="660"/>
      <c r="CT7" s="660"/>
      <c r="CU7" s="660"/>
      <c r="CV7" s="660"/>
      <c r="CW7" s="660"/>
      <c r="CX7" s="660"/>
      <c r="CY7" s="661"/>
      <c r="CZ7" s="662">
        <v>15.2</v>
      </c>
      <c r="DA7" s="662"/>
      <c r="DB7" s="662"/>
      <c r="DC7" s="662"/>
      <c r="DD7" s="668">
        <v>135834</v>
      </c>
      <c r="DE7" s="660"/>
      <c r="DF7" s="660"/>
      <c r="DG7" s="660"/>
      <c r="DH7" s="660"/>
      <c r="DI7" s="660"/>
      <c r="DJ7" s="660"/>
      <c r="DK7" s="660"/>
      <c r="DL7" s="660"/>
      <c r="DM7" s="660"/>
      <c r="DN7" s="660"/>
      <c r="DO7" s="660"/>
      <c r="DP7" s="661"/>
      <c r="DQ7" s="668">
        <v>6645704</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88409</v>
      </c>
      <c r="S8" s="660"/>
      <c r="T8" s="660"/>
      <c r="U8" s="660"/>
      <c r="V8" s="660"/>
      <c r="W8" s="660"/>
      <c r="X8" s="660"/>
      <c r="Y8" s="661"/>
      <c r="Z8" s="662">
        <v>0.2</v>
      </c>
      <c r="AA8" s="662"/>
      <c r="AB8" s="662"/>
      <c r="AC8" s="662"/>
      <c r="AD8" s="663">
        <v>88409</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252028</v>
      </c>
      <c r="BH8" s="660"/>
      <c r="BI8" s="660"/>
      <c r="BJ8" s="660"/>
      <c r="BK8" s="660"/>
      <c r="BL8" s="660"/>
      <c r="BM8" s="660"/>
      <c r="BN8" s="661"/>
      <c r="BO8" s="662">
        <v>1.3</v>
      </c>
      <c r="BP8" s="662"/>
      <c r="BQ8" s="662"/>
      <c r="BR8" s="662"/>
      <c r="BS8" s="668" t="s">
        <v>228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20855013</v>
      </c>
      <c r="CS8" s="660"/>
      <c r="CT8" s="660"/>
      <c r="CU8" s="660"/>
      <c r="CV8" s="660"/>
      <c r="CW8" s="660"/>
      <c r="CX8" s="660"/>
      <c r="CY8" s="661"/>
      <c r="CZ8" s="662">
        <v>43.1</v>
      </c>
      <c r="DA8" s="662"/>
      <c r="DB8" s="662"/>
      <c r="DC8" s="662"/>
      <c r="DD8" s="668">
        <v>344834</v>
      </c>
      <c r="DE8" s="660"/>
      <c r="DF8" s="660"/>
      <c r="DG8" s="660"/>
      <c r="DH8" s="660"/>
      <c r="DI8" s="660"/>
      <c r="DJ8" s="660"/>
      <c r="DK8" s="660"/>
      <c r="DL8" s="660"/>
      <c r="DM8" s="660"/>
      <c r="DN8" s="660"/>
      <c r="DO8" s="660"/>
      <c r="DP8" s="661"/>
      <c r="DQ8" s="668">
        <v>10027710</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96674</v>
      </c>
      <c r="S9" s="660"/>
      <c r="T9" s="660"/>
      <c r="U9" s="660"/>
      <c r="V9" s="660"/>
      <c r="W9" s="660"/>
      <c r="X9" s="660"/>
      <c r="Y9" s="661"/>
      <c r="Z9" s="662">
        <v>0.2</v>
      </c>
      <c r="AA9" s="662"/>
      <c r="AB9" s="662"/>
      <c r="AC9" s="662"/>
      <c r="AD9" s="663">
        <v>96674</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7129213</v>
      </c>
      <c r="BH9" s="660"/>
      <c r="BI9" s="660"/>
      <c r="BJ9" s="660"/>
      <c r="BK9" s="660"/>
      <c r="BL9" s="660"/>
      <c r="BM9" s="660"/>
      <c r="BN9" s="661"/>
      <c r="BO9" s="662">
        <v>36.700000000000003</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2906433</v>
      </c>
      <c r="CS9" s="660"/>
      <c r="CT9" s="660"/>
      <c r="CU9" s="660"/>
      <c r="CV9" s="660"/>
      <c r="CW9" s="660"/>
      <c r="CX9" s="660"/>
      <c r="CY9" s="661"/>
      <c r="CZ9" s="662">
        <v>6</v>
      </c>
      <c r="DA9" s="662"/>
      <c r="DB9" s="662"/>
      <c r="DC9" s="662"/>
      <c r="DD9" s="668">
        <v>29690</v>
      </c>
      <c r="DE9" s="660"/>
      <c r="DF9" s="660"/>
      <c r="DG9" s="660"/>
      <c r="DH9" s="660"/>
      <c r="DI9" s="660"/>
      <c r="DJ9" s="660"/>
      <c r="DK9" s="660"/>
      <c r="DL9" s="660"/>
      <c r="DM9" s="660"/>
      <c r="DN9" s="660"/>
      <c r="DO9" s="660"/>
      <c r="DP9" s="661"/>
      <c r="DQ9" s="668">
        <v>2564952</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133</v>
      </c>
      <c r="AA10" s="662"/>
      <c r="AB10" s="662"/>
      <c r="AC10" s="662"/>
      <c r="AD10" s="663" t="s">
        <v>123</v>
      </c>
      <c r="AE10" s="663"/>
      <c r="AF10" s="663"/>
      <c r="AG10" s="663"/>
      <c r="AH10" s="663"/>
      <c r="AI10" s="663"/>
      <c r="AJ10" s="663"/>
      <c r="AK10" s="663"/>
      <c r="AL10" s="664" t="s">
        <v>226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381580</v>
      </c>
      <c r="BH10" s="660"/>
      <c r="BI10" s="660"/>
      <c r="BJ10" s="660"/>
      <c r="BK10" s="660"/>
      <c r="BL10" s="660"/>
      <c r="BM10" s="660"/>
      <c r="BN10" s="661"/>
      <c r="BO10" s="662">
        <v>2</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61371</v>
      </c>
      <c r="CS10" s="660"/>
      <c r="CT10" s="660"/>
      <c r="CU10" s="660"/>
      <c r="CV10" s="660"/>
      <c r="CW10" s="660"/>
      <c r="CX10" s="660"/>
      <c r="CY10" s="661"/>
      <c r="CZ10" s="662">
        <v>0.1</v>
      </c>
      <c r="DA10" s="662"/>
      <c r="DB10" s="662"/>
      <c r="DC10" s="662"/>
      <c r="DD10" s="668" t="s">
        <v>133</v>
      </c>
      <c r="DE10" s="660"/>
      <c r="DF10" s="660"/>
      <c r="DG10" s="660"/>
      <c r="DH10" s="660"/>
      <c r="DI10" s="660"/>
      <c r="DJ10" s="660"/>
      <c r="DK10" s="660"/>
      <c r="DL10" s="660"/>
      <c r="DM10" s="660"/>
      <c r="DN10" s="660"/>
      <c r="DO10" s="660"/>
      <c r="DP10" s="661"/>
      <c r="DQ10" s="668">
        <v>60029</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123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1176378</v>
      </c>
      <c r="BH11" s="660"/>
      <c r="BI11" s="660"/>
      <c r="BJ11" s="660"/>
      <c r="BK11" s="660"/>
      <c r="BL11" s="660"/>
      <c r="BM11" s="660"/>
      <c r="BN11" s="661"/>
      <c r="BO11" s="662">
        <v>6.1</v>
      </c>
      <c r="BP11" s="662"/>
      <c r="BQ11" s="662"/>
      <c r="BR11" s="662"/>
      <c r="BS11" s="668" t="s">
        <v>228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1372039</v>
      </c>
      <c r="CS11" s="660"/>
      <c r="CT11" s="660"/>
      <c r="CU11" s="660"/>
      <c r="CV11" s="660"/>
      <c r="CW11" s="660"/>
      <c r="CX11" s="660"/>
      <c r="CY11" s="661"/>
      <c r="CZ11" s="662">
        <v>2.8</v>
      </c>
      <c r="DA11" s="662"/>
      <c r="DB11" s="662"/>
      <c r="DC11" s="662"/>
      <c r="DD11" s="668">
        <v>239277</v>
      </c>
      <c r="DE11" s="660"/>
      <c r="DF11" s="660"/>
      <c r="DG11" s="660"/>
      <c r="DH11" s="660"/>
      <c r="DI11" s="660"/>
      <c r="DJ11" s="660"/>
      <c r="DK11" s="660"/>
      <c r="DL11" s="660"/>
      <c r="DM11" s="660"/>
      <c r="DN11" s="660"/>
      <c r="DO11" s="660"/>
      <c r="DP11" s="661"/>
      <c r="DQ11" s="668">
        <v>1274342</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2260913</v>
      </c>
      <c r="S12" s="660"/>
      <c r="T12" s="660"/>
      <c r="U12" s="660"/>
      <c r="V12" s="660"/>
      <c r="W12" s="660"/>
      <c r="X12" s="660"/>
      <c r="Y12" s="661"/>
      <c r="Z12" s="662">
        <v>4.4000000000000004</v>
      </c>
      <c r="AA12" s="662"/>
      <c r="AB12" s="662"/>
      <c r="AC12" s="662"/>
      <c r="AD12" s="663">
        <v>2260913</v>
      </c>
      <c r="AE12" s="663"/>
      <c r="AF12" s="663"/>
      <c r="AG12" s="663"/>
      <c r="AH12" s="663"/>
      <c r="AI12" s="663"/>
      <c r="AJ12" s="663"/>
      <c r="AK12" s="663"/>
      <c r="AL12" s="664">
        <v>7.9</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8577924</v>
      </c>
      <c r="BH12" s="660"/>
      <c r="BI12" s="660"/>
      <c r="BJ12" s="660"/>
      <c r="BK12" s="660"/>
      <c r="BL12" s="660"/>
      <c r="BM12" s="660"/>
      <c r="BN12" s="661"/>
      <c r="BO12" s="662">
        <v>44.2</v>
      </c>
      <c r="BP12" s="662"/>
      <c r="BQ12" s="662"/>
      <c r="BR12" s="662"/>
      <c r="BS12" s="668" t="s">
        <v>228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364192</v>
      </c>
      <c r="CS12" s="660"/>
      <c r="CT12" s="660"/>
      <c r="CU12" s="660"/>
      <c r="CV12" s="660"/>
      <c r="CW12" s="660"/>
      <c r="CX12" s="660"/>
      <c r="CY12" s="661"/>
      <c r="CZ12" s="662">
        <v>0.8</v>
      </c>
      <c r="DA12" s="662"/>
      <c r="DB12" s="662"/>
      <c r="DC12" s="662"/>
      <c r="DD12" s="668" t="s">
        <v>123</v>
      </c>
      <c r="DE12" s="660"/>
      <c r="DF12" s="660"/>
      <c r="DG12" s="660"/>
      <c r="DH12" s="660"/>
      <c r="DI12" s="660"/>
      <c r="DJ12" s="660"/>
      <c r="DK12" s="660"/>
      <c r="DL12" s="660"/>
      <c r="DM12" s="660"/>
      <c r="DN12" s="660"/>
      <c r="DO12" s="660"/>
      <c r="DP12" s="661"/>
      <c r="DQ12" s="668">
        <v>135090</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40166</v>
      </c>
      <c r="S13" s="660"/>
      <c r="T13" s="660"/>
      <c r="U13" s="660"/>
      <c r="V13" s="660"/>
      <c r="W13" s="660"/>
      <c r="X13" s="660"/>
      <c r="Y13" s="661"/>
      <c r="Z13" s="662">
        <v>0.1</v>
      </c>
      <c r="AA13" s="662"/>
      <c r="AB13" s="662"/>
      <c r="AC13" s="662"/>
      <c r="AD13" s="663">
        <v>40166</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8558375</v>
      </c>
      <c r="BH13" s="660"/>
      <c r="BI13" s="660"/>
      <c r="BJ13" s="660"/>
      <c r="BK13" s="660"/>
      <c r="BL13" s="660"/>
      <c r="BM13" s="660"/>
      <c r="BN13" s="661"/>
      <c r="BO13" s="662">
        <v>44.1</v>
      </c>
      <c r="BP13" s="662"/>
      <c r="BQ13" s="662"/>
      <c r="BR13" s="662"/>
      <c r="BS13" s="668" t="s">
        <v>228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5325787</v>
      </c>
      <c r="CS13" s="660"/>
      <c r="CT13" s="660"/>
      <c r="CU13" s="660"/>
      <c r="CV13" s="660"/>
      <c r="CW13" s="660"/>
      <c r="CX13" s="660"/>
      <c r="CY13" s="661"/>
      <c r="CZ13" s="662">
        <v>11</v>
      </c>
      <c r="DA13" s="662"/>
      <c r="DB13" s="662"/>
      <c r="DC13" s="662"/>
      <c r="DD13" s="668">
        <v>3025744</v>
      </c>
      <c r="DE13" s="660"/>
      <c r="DF13" s="660"/>
      <c r="DG13" s="660"/>
      <c r="DH13" s="660"/>
      <c r="DI13" s="660"/>
      <c r="DJ13" s="660"/>
      <c r="DK13" s="660"/>
      <c r="DL13" s="660"/>
      <c r="DM13" s="660"/>
      <c r="DN13" s="660"/>
      <c r="DO13" s="660"/>
      <c r="DP13" s="661"/>
      <c r="DQ13" s="668">
        <v>4117764</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133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379497</v>
      </c>
      <c r="BH14" s="660"/>
      <c r="BI14" s="660"/>
      <c r="BJ14" s="660"/>
      <c r="BK14" s="660"/>
      <c r="BL14" s="660"/>
      <c r="BM14" s="660"/>
      <c r="BN14" s="661"/>
      <c r="BO14" s="662">
        <v>2</v>
      </c>
      <c r="BP14" s="662"/>
      <c r="BQ14" s="662"/>
      <c r="BR14" s="662"/>
      <c r="BS14" s="668" t="s">
        <v>226</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2091753</v>
      </c>
      <c r="CS14" s="660"/>
      <c r="CT14" s="660"/>
      <c r="CU14" s="660"/>
      <c r="CV14" s="660"/>
      <c r="CW14" s="660"/>
      <c r="CX14" s="660"/>
      <c r="CY14" s="661"/>
      <c r="CZ14" s="662">
        <v>4.3</v>
      </c>
      <c r="DA14" s="662"/>
      <c r="DB14" s="662"/>
      <c r="DC14" s="662"/>
      <c r="DD14" s="668">
        <v>238569</v>
      </c>
      <c r="DE14" s="660"/>
      <c r="DF14" s="660"/>
      <c r="DG14" s="660"/>
      <c r="DH14" s="660"/>
      <c r="DI14" s="660"/>
      <c r="DJ14" s="660"/>
      <c r="DK14" s="660"/>
      <c r="DL14" s="660"/>
      <c r="DM14" s="660"/>
      <c r="DN14" s="660"/>
      <c r="DO14" s="660"/>
      <c r="DP14" s="661"/>
      <c r="DQ14" s="668">
        <v>1508309</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264060</v>
      </c>
      <c r="S15" s="660"/>
      <c r="T15" s="660"/>
      <c r="U15" s="660"/>
      <c r="V15" s="660"/>
      <c r="W15" s="660"/>
      <c r="X15" s="660"/>
      <c r="Y15" s="661"/>
      <c r="Z15" s="662">
        <v>0.5</v>
      </c>
      <c r="AA15" s="662"/>
      <c r="AB15" s="662"/>
      <c r="AC15" s="662"/>
      <c r="AD15" s="663">
        <v>264060</v>
      </c>
      <c r="AE15" s="663"/>
      <c r="AF15" s="663"/>
      <c r="AG15" s="663"/>
      <c r="AH15" s="663"/>
      <c r="AI15" s="663"/>
      <c r="AJ15" s="663"/>
      <c r="AK15" s="663"/>
      <c r="AL15" s="664">
        <v>0.9</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974294</v>
      </c>
      <c r="BH15" s="660"/>
      <c r="BI15" s="660"/>
      <c r="BJ15" s="660"/>
      <c r="BK15" s="660"/>
      <c r="BL15" s="660"/>
      <c r="BM15" s="660"/>
      <c r="BN15" s="661"/>
      <c r="BO15" s="662">
        <v>5</v>
      </c>
      <c r="BP15" s="662"/>
      <c r="BQ15" s="662"/>
      <c r="BR15" s="662"/>
      <c r="BS15" s="668" t="s">
        <v>228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4766696</v>
      </c>
      <c r="CS15" s="660"/>
      <c r="CT15" s="660"/>
      <c r="CU15" s="660"/>
      <c r="CV15" s="660"/>
      <c r="CW15" s="660"/>
      <c r="CX15" s="660"/>
      <c r="CY15" s="661"/>
      <c r="CZ15" s="662">
        <v>9.9</v>
      </c>
      <c r="DA15" s="662"/>
      <c r="DB15" s="662"/>
      <c r="DC15" s="662"/>
      <c r="DD15" s="668">
        <v>1543045</v>
      </c>
      <c r="DE15" s="660"/>
      <c r="DF15" s="660"/>
      <c r="DG15" s="660"/>
      <c r="DH15" s="660"/>
      <c r="DI15" s="660"/>
      <c r="DJ15" s="660"/>
      <c r="DK15" s="660"/>
      <c r="DL15" s="660"/>
      <c r="DM15" s="660"/>
      <c r="DN15" s="660"/>
      <c r="DO15" s="660"/>
      <c r="DP15" s="661"/>
      <c r="DQ15" s="668">
        <v>3446755</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123</v>
      </c>
      <c r="AA16" s="662"/>
      <c r="AB16" s="662"/>
      <c r="AC16" s="662"/>
      <c r="AD16" s="663" t="s">
        <v>228</v>
      </c>
      <c r="AE16" s="663"/>
      <c r="AF16" s="663"/>
      <c r="AG16" s="663"/>
      <c r="AH16" s="663"/>
      <c r="AI16" s="663"/>
      <c r="AJ16" s="663"/>
      <c r="AK16" s="663"/>
      <c r="AL16" s="664" t="s">
        <v>123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228</v>
      </c>
      <c r="CS16" s="660"/>
      <c r="CT16" s="660"/>
      <c r="CU16" s="660"/>
      <c r="CV16" s="660"/>
      <c r="CW16" s="660"/>
      <c r="CX16" s="660"/>
      <c r="CY16" s="661"/>
      <c r="CZ16" s="662" t="s">
        <v>123</v>
      </c>
      <c r="DA16" s="662"/>
      <c r="DB16" s="662"/>
      <c r="DC16" s="662"/>
      <c r="DD16" s="668" t="s">
        <v>228</v>
      </c>
      <c r="DE16" s="660"/>
      <c r="DF16" s="660"/>
      <c r="DG16" s="660"/>
      <c r="DH16" s="660"/>
      <c r="DI16" s="660"/>
      <c r="DJ16" s="660"/>
      <c r="DK16" s="660"/>
      <c r="DL16" s="660"/>
      <c r="DM16" s="660"/>
      <c r="DN16" s="660"/>
      <c r="DO16" s="660"/>
      <c r="DP16" s="661"/>
      <c r="DQ16" s="668" t="s">
        <v>228</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105054</v>
      </c>
      <c r="S17" s="660"/>
      <c r="T17" s="660"/>
      <c r="U17" s="660"/>
      <c r="V17" s="660"/>
      <c r="W17" s="660"/>
      <c r="X17" s="660"/>
      <c r="Y17" s="661"/>
      <c r="Z17" s="662">
        <v>0.2</v>
      </c>
      <c r="AA17" s="662"/>
      <c r="AB17" s="662"/>
      <c r="AC17" s="662"/>
      <c r="AD17" s="663">
        <v>105054</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123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2974309</v>
      </c>
      <c r="CS17" s="660"/>
      <c r="CT17" s="660"/>
      <c r="CU17" s="660"/>
      <c r="CV17" s="660"/>
      <c r="CW17" s="660"/>
      <c r="CX17" s="660"/>
      <c r="CY17" s="661"/>
      <c r="CZ17" s="662">
        <v>6.1</v>
      </c>
      <c r="DA17" s="662"/>
      <c r="DB17" s="662"/>
      <c r="DC17" s="662"/>
      <c r="DD17" s="668" t="s">
        <v>228</v>
      </c>
      <c r="DE17" s="660"/>
      <c r="DF17" s="660"/>
      <c r="DG17" s="660"/>
      <c r="DH17" s="660"/>
      <c r="DI17" s="660"/>
      <c r="DJ17" s="660"/>
      <c r="DK17" s="660"/>
      <c r="DL17" s="660"/>
      <c r="DM17" s="660"/>
      <c r="DN17" s="660"/>
      <c r="DO17" s="660"/>
      <c r="DP17" s="661"/>
      <c r="DQ17" s="668">
        <v>2934683</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6803275</v>
      </c>
      <c r="S18" s="660"/>
      <c r="T18" s="660"/>
      <c r="U18" s="660"/>
      <c r="V18" s="660"/>
      <c r="W18" s="660"/>
      <c r="X18" s="660"/>
      <c r="Y18" s="661"/>
      <c r="Z18" s="662">
        <v>13.2</v>
      </c>
      <c r="AA18" s="662"/>
      <c r="AB18" s="662"/>
      <c r="AC18" s="662"/>
      <c r="AD18" s="663">
        <v>6101733</v>
      </c>
      <c r="AE18" s="663"/>
      <c r="AF18" s="663"/>
      <c r="AG18" s="663"/>
      <c r="AH18" s="663"/>
      <c r="AI18" s="663"/>
      <c r="AJ18" s="663"/>
      <c r="AK18" s="663"/>
      <c r="AL18" s="664">
        <v>21.3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133</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6101733</v>
      </c>
      <c r="S19" s="660"/>
      <c r="T19" s="660"/>
      <c r="U19" s="660"/>
      <c r="V19" s="660"/>
      <c r="W19" s="660"/>
      <c r="X19" s="660"/>
      <c r="Y19" s="661"/>
      <c r="Z19" s="662">
        <v>11.8</v>
      </c>
      <c r="AA19" s="662"/>
      <c r="AB19" s="662"/>
      <c r="AC19" s="662"/>
      <c r="AD19" s="663">
        <v>6101733</v>
      </c>
      <c r="AE19" s="663"/>
      <c r="AF19" s="663"/>
      <c r="AG19" s="663"/>
      <c r="AH19" s="663"/>
      <c r="AI19" s="663"/>
      <c r="AJ19" s="663"/>
      <c r="AK19" s="663"/>
      <c r="AL19" s="664">
        <v>21.3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533897</v>
      </c>
      <c r="BH19" s="660"/>
      <c r="BI19" s="660"/>
      <c r="BJ19" s="660"/>
      <c r="BK19" s="660"/>
      <c r="BL19" s="660"/>
      <c r="BM19" s="660"/>
      <c r="BN19" s="661"/>
      <c r="BO19" s="662">
        <v>2.8</v>
      </c>
      <c r="BP19" s="662"/>
      <c r="BQ19" s="662"/>
      <c r="BR19" s="662"/>
      <c r="BS19" s="668" t="s">
        <v>133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701265</v>
      </c>
      <c r="S20" s="660"/>
      <c r="T20" s="660"/>
      <c r="U20" s="660"/>
      <c r="V20" s="660"/>
      <c r="W20" s="660"/>
      <c r="X20" s="660"/>
      <c r="Y20" s="661"/>
      <c r="Z20" s="662">
        <v>1.4</v>
      </c>
      <c r="AA20" s="662"/>
      <c r="AB20" s="662"/>
      <c r="AC20" s="662"/>
      <c r="AD20" s="663" t="s">
        <v>123</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533897</v>
      </c>
      <c r="BH20" s="660"/>
      <c r="BI20" s="660"/>
      <c r="BJ20" s="660"/>
      <c r="BK20" s="660"/>
      <c r="BL20" s="660"/>
      <c r="BM20" s="660"/>
      <c r="BN20" s="661"/>
      <c r="BO20" s="662">
        <v>2.8</v>
      </c>
      <c r="BP20" s="662"/>
      <c r="BQ20" s="662"/>
      <c r="BR20" s="662"/>
      <c r="BS20" s="668" t="s">
        <v>228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48375774</v>
      </c>
      <c r="CS20" s="660"/>
      <c r="CT20" s="660"/>
      <c r="CU20" s="660"/>
      <c r="CV20" s="660"/>
      <c r="CW20" s="660"/>
      <c r="CX20" s="660"/>
      <c r="CY20" s="661"/>
      <c r="CZ20" s="662">
        <v>100</v>
      </c>
      <c r="DA20" s="662"/>
      <c r="DB20" s="662"/>
      <c r="DC20" s="662"/>
      <c r="DD20" s="668">
        <v>5556993</v>
      </c>
      <c r="DE20" s="660"/>
      <c r="DF20" s="660"/>
      <c r="DG20" s="660"/>
      <c r="DH20" s="660"/>
      <c r="DI20" s="660"/>
      <c r="DJ20" s="660"/>
      <c r="DK20" s="660"/>
      <c r="DL20" s="660"/>
      <c r="DM20" s="660"/>
      <c r="DN20" s="660"/>
      <c r="DO20" s="660"/>
      <c r="DP20" s="661"/>
      <c r="DQ20" s="668">
        <v>33017476</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277</v>
      </c>
      <c r="S21" s="660"/>
      <c r="T21" s="660"/>
      <c r="U21" s="660"/>
      <c r="V21" s="660"/>
      <c r="W21" s="660"/>
      <c r="X21" s="660"/>
      <c r="Y21" s="661"/>
      <c r="Z21" s="662">
        <v>0</v>
      </c>
      <c r="AA21" s="662"/>
      <c r="AB21" s="662"/>
      <c r="AC21" s="662"/>
      <c r="AD21" s="663" t="s">
        <v>228</v>
      </c>
      <c r="AE21" s="663"/>
      <c r="AF21" s="663"/>
      <c r="AG21" s="663"/>
      <c r="AH21" s="663"/>
      <c r="AI21" s="663"/>
      <c r="AJ21" s="663"/>
      <c r="AK21" s="663"/>
      <c r="AL21" s="664" t="s">
        <v>123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2977</v>
      </c>
      <c r="BH21" s="660"/>
      <c r="BI21" s="660"/>
      <c r="BJ21" s="660"/>
      <c r="BK21" s="660"/>
      <c r="BL21" s="660"/>
      <c r="BM21" s="660"/>
      <c r="BN21" s="661"/>
      <c r="BO21" s="662">
        <v>0</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29726178</v>
      </c>
      <c r="S22" s="660"/>
      <c r="T22" s="660"/>
      <c r="U22" s="660"/>
      <c r="V22" s="660"/>
      <c r="W22" s="660"/>
      <c r="X22" s="660"/>
      <c r="Y22" s="661"/>
      <c r="Z22" s="662">
        <v>57.7</v>
      </c>
      <c r="AA22" s="662"/>
      <c r="AB22" s="662"/>
      <c r="AC22" s="662"/>
      <c r="AD22" s="663">
        <v>28493716</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22227</v>
      </c>
      <c r="S23" s="660"/>
      <c r="T23" s="660"/>
      <c r="U23" s="660"/>
      <c r="V23" s="660"/>
      <c r="W23" s="660"/>
      <c r="X23" s="660"/>
      <c r="Y23" s="661"/>
      <c r="Z23" s="662">
        <v>0</v>
      </c>
      <c r="AA23" s="662"/>
      <c r="AB23" s="662"/>
      <c r="AC23" s="662"/>
      <c r="AD23" s="663">
        <v>22227</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530920</v>
      </c>
      <c r="BH23" s="660"/>
      <c r="BI23" s="660"/>
      <c r="BJ23" s="660"/>
      <c r="BK23" s="660"/>
      <c r="BL23" s="660"/>
      <c r="BM23" s="660"/>
      <c r="BN23" s="661"/>
      <c r="BO23" s="662">
        <v>2.7</v>
      </c>
      <c r="BP23" s="662"/>
      <c r="BQ23" s="662"/>
      <c r="BR23" s="662"/>
      <c r="BS23" s="668" t="s">
        <v>228</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1085721</v>
      </c>
      <c r="S24" s="660"/>
      <c r="T24" s="660"/>
      <c r="U24" s="660"/>
      <c r="V24" s="660"/>
      <c r="W24" s="660"/>
      <c r="X24" s="660"/>
      <c r="Y24" s="661"/>
      <c r="Z24" s="662">
        <v>2.1</v>
      </c>
      <c r="AA24" s="662"/>
      <c r="AB24" s="662"/>
      <c r="AC24" s="662"/>
      <c r="AD24" s="663" t="s">
        <v>123</v>
      </c>
      <c r="AE24" s="663"/>
      <c r="AF24" s="663"/>
      <c r="AG24" s="663"/>
      <c r="AH24" s="663"/>
      <c r="AI24" s="663"/>
      <c r="AJ24" s="663"/>
      <c r="AK24" s="663"/>
      <c r="AL24" s="664" t="s">
        <v>228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226</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24567375</v>
      </c>
      <c r="CS24" s="649"/>
      <c r="CT24" s="649"/>
      <c r="CU24" s="649"/>
      <c r="CV24" s="649"/>
      <c r="CW24" s="649"/>
      <c r="CX24" s="649"/>
      <c r="CY24" s="650"/>
      <c r="CZ24" s="653">
        <v>50.8</v>
      </c>
      <c r="DA24" s="654"/>
      <c r="DB24" s="654"/>
      <c r="DC24" s="673"/>
      <c r="DD24" s="692">
        <v>14562873</v>
      </c>
      <c r="DE24" s="649"/>
      <c r="DF24" s="649"/>
      <c r="DG24" s="649"/>
      <c r="DH24" s="649"/>
      <c r="DI24" s="649"/>
      <c r="DJ24" s="649"/>
      <c r="DK24" s="650"/>
      <c r="DL24" s="692">
        <v>14549622</v>
      </c>
      <c r="DM24" s="649"/>
      <c r="DN24" s="649"/>
      <c r="DO24" s="649"/>
      <c r="DP24" s="649"/>
      <c r="DQ24" s="649"/>
      <c r="DR24" s="649"/>
      <c r="DS24" s="649"/>
      <c r="DT24" s="649"/>
      <c r="DU24" s="649"/>
      <c r="DV24" s="650"/>
      <c r="DW24" s="653">
        <v>49.1</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549696</v>
      </c>
      <c r="S25" s="660"/>
      <c r="T25" s="660"/>
      <c r="U25" s="660"/>
      <c r="V25" s="660"/>
      <c r="W25" s="660"/>
      <c r="X25" s="660"/>
      <c r="Y25" s="661"/>
      <c r="Z25" s="662">
        <v>1.1000000000000001</v>
      </c>
      <c r="AA25" s="662"/>
      <c r="AB25" s="662"/>
      <c r="AC25" s="662"/>
      <c r="AD25" s="663">
        <v>67413</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123</v>
      </c>
      <c r="BP25" s="662"/>
      <c r="BQ25" s="662"/>
      <c r="BR25" s="662"/>
      <c r="BS25" s="668" t="s">
        <v>226</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8218611</v>
      </c>
      <c r="CS25" s="695"/>
      <c r="CT25" s="695"/>
      <c r="CU25" s="695"/>
      <c r="CV25" s="695"/>
      <c r="CW25" s="695"/>
      <c r="CX25" s="695"/>
      <c r="CY25" s="696"/>
      <c r="CZ25" s="664">
        <v>17</v>
      </c>
      <c r="DA25" s="693"/>
      <c r="DB25" s="693"/>
      <c r="DC25" s="697"/>
      <c r="DD25" s="668">
        <v>7506910</v>
      </c>
      <c r="DE25" s="695"/>
      <c r="DF25" s="695"/>
      <c r="DG25" s="695"/>
      <c r="DH25" s="695"/>
      <c r="DI25" s="695"/>
      <c r="DJ25" s="695"/>
      <c r="DK25" s="696"/>
      <c r="DL25" s="668">
        <v>7494839</v>
      </c>
      <c r="DM25" s="695"/>
      <c r="DN25" s="695"/>
      <c r="DO25" s="695"/>
      <c r="DP25" s="695"/>
      <c r="DQ25" s="695"/>
      <c r="DR25" s="695"/>
      <c r="DS25" s="695"/>
      <c r="DT25" s="695"/>
      <c r="DU25" s="695"/>
      <c r="DV25" s="696"/>
      <c r="DW25" s="664">
        <v>25.3</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77709</v>
      </c>
      <c r="S26" s="660"/>
      <c r="T26" s="660"/>
      <c r="U26" s="660"/>
      <c r="V26" s="660"/>
      <c r="W26" s="660"/>
      <c r="X26" s="660"/>
      <c r="Y26" s="661"/>
      <c r="Z26" s="662">
        <v>0.2</v>
      </c>
      <c r="AA26" s="662"/>
      <c r="AB26" s="662"/>
      <c r="AC26" s="662"/>
      <c r="AD26" s="663" t="s">
        <v>123</v>
      </c>
      <c r="AE26" s="663"/>
      <c r="AF26" s="663"/>
      <c r="AG26" s="663"/>
      <c r="AH26" s="663"/>
      <c r="AI26" s="663"/>
      <c r="AJ26" s="663"/>
      <c r="AK26" s="663"/>
      <c r="AL26" s="664" t="s">
        <v>228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5833546</v>
      </c>
      <c r="CS26" s="660"/>
      <c r="CT26" s="660"/>
      <c r="CU26" s="660"/>
      <c r="CV26" s="660"/>
      <c r="CW26" s="660"/>
      <c r="CX26" s="660"/>
      <c r="CY26" s="661"/>
      <c r="CZ26" s="664">
        <v>12.1</v>
      </c>
      <c r="DA26" s="693"/>
      <c r="DB26" s="693"/>
      <c r="DC26" s="697"/>
      <c r="DD26" s="668">
        <v>5132796</v>
      </c>
      <c r="DE26" s="660"/>
      <c r="DF26" s="660"/>
      <c r="DG26" s="660"/>
      <c r="DH26" s="660"/>
      <c r="DI26" s="660"/>
      <c r="DJ26" s="660"/>
      <c r="DK26" s="661"/>
      <c r="DL26" s="668" t="s">
        <v>226</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7649558</v>
      </c>
      <c r="S27" s="660"/>
      <c r="T27" s="660"/>
      <c r="U27" s="660"/>
      <c r="V27" s="660"/>
      <c r="W27" s="660"/>
      <c r="X27" s="660"/>
      <c r="Y27" s="661"/>
      <c r="Z27" s="662">
        <v>14.9</v>
      </c>
      <c r="AA27" s="662"/>
      <c r="AB27" s="662"/>
      <c r="AC27" s="662"/>
      <c r="AD27" s="663" t="s">
        <v>226</v>
      </c>
      <c r="AE27" s="663"/>
      <c r="AF27" s="663"/>
      <c r="AG27" s="663"/>
      <c r="AH27" s="663"/>
      <c r="AI27" s="663"/>
      <c r="AJ27" s="663"/>
      <c r="AK27" s="663"/>
      <c r="AL27" s="664" t="s">
        <v>228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19404811</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13374455</v>
      </c>
      <c r="CS27" s="695"/>
      <c r="CT27" s="695"/>
      <c r="CU27" s="695"/>
      <c r="CV27" s="695"/>
      <c r="CW27" s="695"/>
      <c r="CX27" s="695"/>
      <c r="CY27" s="696"/>
      <c r="CZ27" s="664">
        <v>27.6</v>
      </c>
      <c r="DA27" s="693"/>
      <c r="DB27" s="693"/>
      <c r="DC27" s="697"/>
      <c r="DD27" s="668">
        <v>4121280</v>
      </c>
      <c r="DE27" s="695"/>
      <c r="DF27" s="695"/>
      <c r="DG27" s="695"/>
      <c r="DH27" s="695"/>
      <c r="DI27" s="695"/>
      <c r="DJ27" s="695"/>
      <c r="DK27" s="696"/>
      <c r="DL27" s="668">
        <v>4120100</v>
      </c>
      <c r="DM27" s="695"/>
      <c r="DN27" s="695"/>
      <c r="DO27" s="695"/>
      <c r="DP27" s="695"/>
      <c r="DQ27" s="695"/>
      <c r="DR27" s="695"/>
      <c r="DS27" s="695"/>
      <c r="DT27" s="695"/>
      <c r="DU27" s="695"/>
      <c r="DV27" s="696"/>
      <c r="DW27" s="664">
        <v>13.9</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2974309</v>
      </c>
      <c r="CS28" s="660"/>
      <c r="CT28" s="660"/>
      <c r="CU28" s="660"/>
      <c r="CV28" s="660"/>
      <c r="CW28" s="660"/>
      <c r="CX28" s="660"/>
      <c r="CY28" s="661"/>
      <c r="CZ28" s="664">
        <v>6.1</v>
      </c>
      <c r="DA28" s="693"/>
      <c r="DB28" s="693"/>
      <c r="DC28" s="697"/>
      <c r="DD28" s="668">
        <v>2934683</v>
      </c>
      <c r="DE28" s="660"/>
      <c r="DF28" s="660"/>
      <c r="DG28" s="660"/>
      <c r="DH28" s="660"/>
      <c r="DI28" s="660"/>
      <c r="DJ28" s="660"/>
      <c r="DK28" s="661"/>
      <c r="DL28" s="668">
        <v>2934683</v>
      </c>
      <c r="DM28" s="660"/>
      <c r="DN28" s="660"/>
      <c r="DO28" s="660"/>
      <c r="DP28" s="660"/>
      <c r="DQ28" s="660"/>
      <c r="DR28" s="660"/>
      <c r="DS28" s="660"/>
      <c r="DT28" s="660"/>
      <c r="DU28" s="660"/>
      <c r="DV28" s="661"/>
      <c r="DW28" s="664">
        <v>9.9</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3261915</v>
      </c>
      <c r="S29" s="660"/>
      <c r="T29" s="660"/>
      <c r="U29" s="660"/>
      <c r="V29" s="660"/>
      <c r="W29" s="660"/>
      <c r="X29" s="660"/>
      <c r="Y29" s="661"/>
      <c r="Z29" s="662">
        <v>6.3</v>
      </c>
      <c r="AA29" s="662"/>
      <c r="AB29" s="662"/>
      <c r="AC29" s="662"/>
      <c r="AD29" s="663" t="s">
        <v>123</v>
      </c>
      <c r="AE29" s="663"/>
      <c r="AF29" s="663"/>
      <c r="AG29" s="663"/>
      <c r="AH29" s="663"/>
      <c r="AI29" s="663"/>
      <c r="AJ29" s="663"/>
      <c r="AK29" s="663"/>
      <c r="AL29" s="664" t="s">
        <v>228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2974309</v>
      </c>
      <c r="CS29" s="695"/>
      <c r="CT29" s="695"/>
      <c r="CU29" s="695"/>
      <c r="CV29" s="695"/>
      <c r="CW29" s="695"/>
      <c r="CX29" s="695"/>
      <c r="CY29" s="696"/>
      <c r="CZ29" s="664">
        <v>6.1</v>
      </c>
      <c r="DA29" s="693"/>
      <c r="DB29" s="693"/>
      <c r="DC29" s="697"/>
      <c r="DD29" s="668">
        <v>2934683</v>
      </c>
      <c r="DE29" s="695"/>
      <c r="DF29" s="695"/>
      <c r="DG29" s="695"/>
      <c r="DH29" s="695"/>
      <c r="DI29" s="695"/>
      <c r="DJ29" s="695"/>
      <c r="DK29" s="696"/>
      <c r="DL29" s="668">
        <v>2934683</v>
      </c>
      <c r="DM29" s="695"/>
      <c r="DN29" s="695"/>
      <c r="DO29" s="695"/>
      <c r="DP29" s="695"/>
      <c r="DQ29" s="695"/>
      <c r="DR29" s="695"/>
      <c r="DS29" s="695"/>
      <c r="DT29" s="695"/>
      <c r="DU29" s="695"/>
      <c r="DV29" s="696"/>
      <c r="DW29" s="664">
        <v>9.9</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346917</v>
      </c>
      <c r="S30" s="660"/>
      <c r="T30" s="660"/>
      <c r="U30" s="660"/>
      <c r="V30" s="660"/>
      <c r="W30" s="660"/>
      <c r="X30" s="660"/>
      <c r="Y30" s="661"/>
      <c r="Z30" s="662">
        <v>0.7</v>
      </c>
      <c r="AA30" s="662"/>
      <c r="AB30" s="662"/>
      <c r="AC30" s="662"/>
      <c r="AD30" s="663">
        <v>39994</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v>
      </c>
      <c r="BH30" s="720"/>
      <c r="BI30" s="720"/>
      <c r="BJ30" s="720"/>
      <c r="BK30" s="720"/>
      <c r="BL30" s="720"/>
      <c r="BM30" s="654">
        <v>96.3</v>
      </c>
      <c r="BN30" s="720"/>
      <c r="BO30" s="720"/>
      <c r="BP30" s="720"/>
      <c r="BQ30" s="721"/>
      <c r="BR30" s="719">
        <v>99</v>
      </c>
      <c r="BS30" s="720"/>
      <c r="BT30" s="720"/>
      <c r="BU30" s="720"/>
      <c r="BV30" s="720"/>
      <c r="BW30" s="720"/>
      <c r="BX30" s="654">
        <v>95.9</v>
      </c>
      <c r="BY30" s="720"/>
      <c r="BZ30" s="720"/>
      <c r="CA30" s="720"/>
      <c r="CB30" s="721"/>
      <c r="CD30" s="724"/>
      <c r="CE30" s="725"/>
      <c r="CF30" s="674" t="s">
        <v>305</v>
      </c>
      <c r="CG30" s="675"/>
      <c r="CH30" s="675"/>
      <c r="CI30" s="675"/>
      <c r="CJ30" s="675"/>
      <c r="CK30" s="675"/>
      <c r="CL30" s="675"/>
      <c r="CM30" s="675"/>
      <c r="CN30" s="675"/>
      <c r="CO30" s="675"/>
      <c r="CP30" s="675"/>
      <c r="CQ30" s="676"/>
      <c r="CR30" s="659">
        <v>2651229</v>
      </c>
      <c r="CS30" s="660"/>
      <c r="CT30" s="660"/>
      <c r="CU30" s="660"/>
      <c r="CV30" s="660"/>
      <c r="CW30" s="660"/>
      <c r="CX30" s="660"/>
      <c r="CY30" s="661"/>
      <c r="CZ30" s="664">
        <v>5.5</v>
      </c>
      <c r="DA30" s="693"/>
      <c r="DB30" s="693"/>
      <c r="DC30" s="697"/>
      <c r="DD30" s="668">
        <v>2614485</v>
      </c>
      <c r="DE30" s="660"/>
      <c r="DF30" s="660"/>
      <c r="DG30" s="660"/>
      <c r="DH30" s="660"/>
      <c r="DI30" s="660"/>
      <c r="DJ30" s="660"/>
      <c r="DK30" s="661"/>
      <c r="DL30" s="668">
        <v>2614485</v>
      </c>
      <c r="DM30" s="660"/>
      <c r="DN30" s="660"/>
      <c r="DO30" s="660"/>
      <c r="DP30" s="660"/>
      <c r="DQ30" s="660"/>
      <c r="DR30" s="660"/>
      <c r="DS30" s="660"/>
      <c r="DT30" s="660"/>
      <c r="DU30" s="660"/>
      <c r="DV30" s="661"/>
      <c r="DW30" s="664">
        <v>8.8000000000000007</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298594</v>
      </c>
      <c r="S31" s="660"/>
      <c r="T31" s="660"/>
      <c r="U31" s="660"/>
      <c r="V31" s="660"/>
      <c r="W31" s="660"/>
      <c r="X31" s="660"/>
      <c r="Y31" s="661"/>
      <c r="Z31" s="662">
        <v>0.6</v>
      </c>
      <c r="AA31" s="662"/>
      <c r="AB31" s="662"/>
      <c r="AC31" s="662"/>
      <c r="AD31" s="663" t="s">
        <v>123</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98.9</v>
      </c>
      <c r="BH31" s="695"/>
      <c r="BI31" s="695"/>
      <c r="BJ31" s="695"/>
      <c r="BK31" s="695"/>
      <c r="BL31" s="695"/>
      <c r="BM31" s="665">
        <v>96.4</v>
      </c>
      <c r="BN31" s="717"/>
      <c r="BO31" s="717"/>
      <c r="BP31" s="717"/>
      <c r="BQ31" s="718"/>
      <c r="BR31" s="716">
        <v>98.9</v>
      </c>
      <c r="BS31" s="695"/>
      <c r="BT31" s="695"/>
      <c r="BU31" s="695"/>
      <c r="BV31" s="695"/>
      <c r="BW31" s="695"/>
      <c r="BX31" s="665">
        <v>96</v>
      </c>
      <c r="BY31" s="717"/>
      <c r="BZ31" s="717"/>
      <c r="CA31" s="717"/>
      <c r="CB31" s="718"/>
      <c r="CD31" s="724"/>
      <c r="CE31" s="725"/>
      <c r="CF31" s="674" t="s">
        <v>309</v>
      </c>
      <c r="CG31" s="675"/>
      <c r="CH31" s="675"/>
      <c r="CI31" s="675"/>
      <c r="CJ31" s="675"/>
      <c r="CK31" s="675"/>
      <c r="CL31" s="675"/>
      <c r="CM31" s="675"/>
      <c r="CN31" s="675"/>
      <c r="CO31" s="675"/>
      <c r="CP31" s="675"/>
      <c r="CQ31" s="676"/>
      <c r="CR31" s="659">
        <v>323080</v>
      </c>
      <c r="CS31" s="695"/>
      <c r="CT31" s="695"/>
      <c r="CU31" s="695"/>
      <c r="CV31" s="695"/>
      <c r="CW31" s="695"/>
      <c r="CX31" s="695"/>
      <c r="CY31" s="696"/>
      <c r="CZ31" s="664">
        <v>0.7</v>
      </c>
      <c r="DA31" s="693"/>
      <c r="DB31" s="693"/>
      <c r="DC31" s="697"/>
      <c r="DD31" s="668">
        <v>320198</v>
      </c>
      <c r="DE31" s="695"/>
      <c r="DF31" s="695"/>
      <c r="DG31" s="695"/>
      <c r="DH31" s="695"/>
      <c r="DI31" s="695"/>
      <c r="DJ31" s="695"/>
      <c r="DK31" s="696"/>
      <c r="DL31" s="668">
        <v>320198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345298</v>
      </c>
      <c r="S32" s="660"/>
      <c r="T32" s="660"/>
      <c r="U32" s="660"/>
      <c r="V32" s="660"/>
      <c r="W32" s="660"/>
      <c r="X32" s="660"/>
      <c r="Y32" s="661"/>
      <c r="Z32" s="662">
        <v>0.7</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v>
      </c>
      <c r="BH32" s="729"/>
      <c r="BI32" s="729"/>
      <c r="BJ32" s="729"/>
      <c r="BK32" s="729"/>
      <c r="BL32" s="729"/>
      <c r="BM32" s="730">
        <v>96</v>
      </c>
      <c r="BN32" s="729"/>
      <c r="BO32" s="729"/>
      <c r="BP32" s="729"/>
      <c r="BQ32" s="731"/>
      <c r="BR32" s="728">
        <v>98.9</v>
      </c>
      <c r="BS32" s="729"/>
      <c r="BT32" s="729"/>
      <c r="BU32" s="729"/>
      <c r="BV32" s="729"/>
      <c r="BW32" s="729"/>
      <c r="BX32" s="730">
        <v>95.5</v>
      </c>
      <c r="BY32" s="729"/>
      <c r="BZ32" s="729"/>
      <c r="CA32" s="729"/>
      <c r="CB32" s="731"/>
      <c r="CD32" s="726"/>
      <c r="CE32" s="727"/>
      <c r="CF32" s="674" t="s">
        <v>312</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228</v>
      </c>
      <c r="DE32" s="660"/>
      <c r="DF32" s="660"/>
      <c r="DG32" s="660"/>
      <c r="DH32" s="660"/>
      <c r="DI32" s="660"/>
      <c r="DJ32" s="660"/>
      <c r="DK32" s="661"/>
      <c r="DL32" s="668" t="s">
        <v>123</v>
      </c>
      <c r="DM32" s="660"/>
      <c r="DN32" s="660"/>
      <c r="DO32" s="660"/>
      <c r="DP32" s="660"/>
      <c r="DQ32" s="660"/>
      <c r="DR32" s="660"/>
      <c r="DS32" s="660"/>
      <c r="DT32" s="660"/>
      <c r="DU32" s="660"/>
      <c r="DV32" s="661"/>
      <c r="DW32" s="664" t="s">
        <v>228</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4332529</v>
      </c>
      <c r="S33" s="660"/>
      <c r="T33" s="660"/>
      <c r="U33" s="660"/>
      <c r="V33" s="660"/>
      <c r="W33" s="660"/>
      <c r="X33" s="660"/>
      <c r="Y33" s="661"/>
      <c r="Z33" s="662">
        <v>8.4</v>
      </c>
      <c r="AA33" s="662"/>
      <c r="AB33" s="662"/>
      <c r="AC33" s="662"/>
      <c r="AD33" s="663" t="s">
        <v>228</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18251406</v>
      </c>
      <c r="CS33" s="695"/>
      <c r="CT33" s="695"/>
      <c r="CU33" s="695"/>
      <c r="CV33" s="695"/>
      <c r="CW33" s="695"/>
      <c r="CX33" s="695"/>
      <c r="CY33" s="696"/>
      <c r="CZ33" s="664">
        <v>37.700000000000003</v>
      </c>
      <c r="DA33" s="693"/>
      <c r="DB33" s="693"/>
      <c r="DC33" s="697"/>
      <c r="DD33" s="668">
        <v>15576689</v>
      </c>
      <c r="DE33" s="695"/>
      <c r="DF33" s="695"/>
      <c r="DG33" s="695"/>
      <c r="DH33" s="695"/>
      <c r="DI33" s="695"/>
      <c r="DJ33" s="695"/>
      <c r="DK33" s="696"/>
      <c r="DL33" s="668">
        <v>10615691</v>
      </c>
      <c r="DM33" s="695"/>
      <c r="DN33" s="695"/>
      <c r="DO33" s="695"/>
      <c r="DP33" s="695"/>
      <c r="DQ33" s="695"/>
      <c r="DR33" s="695"/>
      <c r="DS33" s="695"/>
      <c r="DT33" s="695"/>
      <c r="DU33" s="695"/>
      <c r="DV33" s="696"/>
      <c r="DW33" s="664">
        <v>35.799999999999997</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796321</v>
      </c>
      <c r="S34" s="660"/>
      <c r="T34" s="660"/>
      <c r="U34" s="660"/>
      <c r="V34" s="660"/>
      <c r="W34" s="660"/>
      <c r="X34" s="660"/>
      <c r="Y34" s="661"/>
      <c r="Z34" s="662">
        <v>1.5</v>
      </c>
      <c r="AA34" s="662"/>
      <c r="AB34" s="662"/>
      <c r="AC34" s="662"/>
      <c r="AD34" s="663">
        <v>38329</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6047153</v>
      </c>
      <c r="CS34" s="660"/>
      <c r="CT34" s="660"/>
      <c r="CU34" s="660"/>
      <c r="CV34" s="660"/>
      <c r="CW34" s="660"/>
      <c r="CX34" s="660"/>
      <c r="CY34" s="661"/>
      <c r="CZ34" s="664">
        <v>12.5</v>
      </c>
      <c r="DA34" s="693"/>
      <c r="DB34" s="693"/>
      <c r="DC34" s="697"/>
      <c r="DD34" s="668">
        <v>5134831</v>
      </c>
      <c r="DE34" s="660"/>
      <c r="DF34" s="660"/>
      <c r="DG34" s="660"/>
      <c r="DH34" s="660"/>
      <c r="DI34" s="660"/>
      <c r="DJ34" s="660"/>
      <c r="DK34" s="661"/>
      <c r="DL34" s="668">
        <v>5056915</v>
      </c>
      <c r="DM34" s="660"/>
      <c r="DN34" s="660"/>
      <c r="DO34" s="660"/>
      <c r="DP34" s="660"/>
      <c r="DQ34" s="660"/>
      <c r="DR34" s="660"/>
      <c r="DS34" s="660"/>
      <c r="DT34" s="660"/>
      <c r="DU34" s="660"/>
      <c r="DV34" s="661"/>
      <c r="DW34" s="664">
        <v>17</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3011400</v>
      </c>
      <c r="S35" s="660"/>
      <c r="T35" s="660"/>
      <c r="U35" s="660"/>
      <c r="V35" s="660"/>
      <c r="W35" s="660"/>
      <c r="X35" s="660"/>
      <c r="Y35" s="661"/>
      <c r="Z35" s="662">
        <v>5.8</v>
      </c>
      <c r="AA35" s="662"/>
      <c r="AB35" s="662"/>
      <c r="AC35" s="662"/>
      <c r="AD35" s="663" t="s">
        <v>228</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5715450</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388018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144725</v>
      </c>
      <c r="CS35" s="695"/>
      <c r="CT35" s="695"/>
      <c r="CU35" s="695"/>
      <c r="CV35" s="695"/>
      <c r="CW35" s="695"/>
      <c r="CX35" s="695"/>
      <c r="CY35" s="696"/>
      <c r="CZ35" s="664">
        <v>0.3</v>
      </c>
      <c r="DA35" s="693"/>
      <c r="DB35" s="693"/>
      <c r="DC35" s="697"/>
      <c r="DD35" s="668">
        <v>61261</v>
      </c>
      <c r="DE35" s="695"/>
      <c r="DF35" s="695"/>
      <c r="DG35" s="695"/>
      <c r="DH35" s="695"/>
      <c r="DI35" s="695"/>
      <c r="DJ35" s="695"/>
      <c r="DK35" s="696"/>
      <c r="DL35" s="668">
        <v>61261</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133</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1287857</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-335022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4064829</v>
      </c>
      <c r="CS36" s="660"/>
      <c r="CT36" s="660"/>
      <c r="CU36" s="660"/>
      <c r="CV36" s="660"/>
      <c r="CW36" s="660"/>
      <c r="CX36" s="660"/>
      <c r="CY36" s="661"/>
      <c r="CZ36" s="664">
        <v>8.4</v>
      </c>
      <c r="DA36" s="693"/>
      <c r="DB36" s="693"/>
      <c r="DC36" s="697"/>
      <c r="DD36" s="668">
        <v>3202756</v>
      </c>
      <c r="DE36" s="660"/>
      <c r="DF36" s="660"/>
      <c r="DG36" s="660"/>
      <c r="DH36" s="660"/>
      <c r="DI36" s="660"/>
      <c r="DJ36" s="660"/>
      <c r="DK36" s="661"/>
      <c r="DL36" s="668">
        <v>2765195</v>
      </c>
      <c r="DM36" s="660"/>
      <c r="DN36" s="660"/>
      <c r="DO36" s="660"/>
      <c r="DP36" s="660"/>
      <c r="DQ36" s="660"/>
      <c r="DR36" s="660"/>
      <c r="DS36" s="660"/>
      <c r="DT36" s="660"/>
      <c r="DU36" s="660"/>
      <c r="DV36" s="661"/>
      <c r="DW36" s="664">
        <v>9.3000000000000007</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1000000</v>
      </c>
      <c r="S37" s="660"/>
      <c r="T37" s="660"/>
      <c r="U37" s="660"/>
      <c r="V37" s="660"/>
      <c r="W37" s="660"/>
      <c r="X37" s="660"/>
      <c r="Y37" s="661"/>
      <c r="Z37" s="662">
        <v>1.9</v>
      </c>
      <c r="AA37" s="662"/>
      <c r="AB37" s="662"/>
      <c r="AC37" s="662"/>
      <c r="AD37" s="663" t="s">
        <v>228</v>
      </c>
      <c r="AE37" s="663"/>
      <c r="AF37" s="663"/>
      <c r="AG37" s="663"/>
      <c r="AH37" s="663"/>
      <c r="AI37" s="663"/>
      <c r="AJ37" s="663"/>
      <c r="AK37" s="663"/>
      <c r="AL37" s="664" t="s">
        <v>123</v>
      </c>
      <c r="AM37" s="665"/>
      <c r="AN37" s="665"/>
      <c r="AO37" s="666"/>
      <c r="AQ37" s="736" t="s">
        <v>328</v>
      </c>
      <c r="AR37" s="737"/>
      <c r="AS37" s="737"/>
      <c r="AT37" s="737"/>
      <c r="AU37" s="737"/>
      <c r="AV37" s="737"/>
      <c r="AW37" s="737"/>
      <c r="AX37" s="737"/>
      <c r="AY37" s="738"/>
      <c r="AZ37" s="659">
        <v>46163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21759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1078220</v>
      </c>
      <c r="CS37" s="695"/>
      <c r="CT37" s="695"/>
      <c r="CU37" s="695"/>
      <c r="CV37" s="695"/>
      <c r="CW37" s="695"/>
      <c r="CX37" s="695"/>
      <c r="CY37" s="696"/>
      <c r="CZ37" s="664">
        <v>2.2000000000000002</v>
      </c>
      <c r="DA37" s="693"/>
      <c r="DB37" s="693"/>
      <c r="DC37" s="697"/>
      <c r="DD37" s="668">
        <v>815504</v>
      </c>
      <c r="DE37" s="695"/>
      <c r="DF37" s="695"/>
      <c r="DG37" s="695"/>
      <c r="DH37" s="695"/>
      <c r="DI37" s="695"/>
      <c r="DJ37" s="695"/>
      <c r="DK37" s="696"/>
      <c r="DL37" s="668">
        <v>815504</v>
      </c>
      <c r="DM37" s="695"/>
      <c r="DN37" s="695"/>
      <c r="DO37" s="695"/>
      <c r="DP37" s="695"/>
      <c r="DQ37" s="695"/>
      <c r="DR37" s="695"/>
      <c r="DS37" s="695"/>
      <c r="DT37" s="695"/>
      <c r="DU37" s="695"/>
      <c r="DV37" s="696"/>
      <c r="DW37" s="664">
        <v>2.7</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51504063</v>
      </c>
      <c r="S38" s="740"/>
      <c r="T38" s="740"/>
      <c r="U38" s="740"/>
      <c r="V38" s="740"/>
      <c r="W38" s="740"/>
      <c r="X38" s="740"/>
      <c r="Y38" s="741"/>
      <c r="Z38" s="742">
        <v>100</v>
      </c>
      <c r="AA38" s="742"/>
      <c r="AB38" s="742"/>
      <c r="AC38" s="742"/>
      <c r="AD38" s="743">
        <v>28661679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123</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37037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4381430</v>
      </c>
      <c r="CS38" s="660"/>
      <c r="CT38" s="660"/>
      <c r="CU38" s="660"/>
      <c r="CV38" s="660"/>
      <c r="CW38" s="660"/>
      <c r="CX38" s="660"/>
      <c r="CY38" s="661"/>
      <c r="CZ38" s="664">
        <v>9.1</v>
      </c>
      <c r="DA38" s="693"/>
      <c r="DB38" s="693"/>
      <c r="DC38" s="697"/>
      <c r="DD38" s="668">
        <v>3746385</v>
      </c>
      <c r="DE38" s="660"/>
      <c r="DF38" s="660"/>
      <c r="DG38" s="660"/>
      <c r="DH38" s="660"/>
      <c r="DI38" s="660"/>
      <c r="DJ38" s="660"/>
      <c r="DK38" s="661"/>
      <c r="DL38" s="668">
        <v>2659111</v>
      </c>
      <c r="DM38" s="660"/>
      <c r="DN38" s="660"/>
      <c r="DO38" s="660"/>
      <c r="DP38" s="660"/>
      <c r="DQ38" s="660"/>
      <c r="DR38" s="660"/>
      <c r="DS38" s="660"/>
      <c r="DT38" s="660"/>
      <c r="DU38" s="660"/>
      <c r="DV38" s="661"/>
      <c r="DW38" s="664">
        <v>9</v>
      </c>
      <c r="DX38" s="693"/>
      <c r="DY38" s="693"/>
      <c r="DZ38" s="693"/>
      <c r="EA38" s="693"/>
      <c r="EB38" s="693"/>
      <c r="EC38" s="694"/>
    </row>
    <row r="39" spans="2:133" ht="11.25" customHeight="1">
      <c r="AQ39" s="736" t="s">
        <v>335</v>
      </c>
      <c r="AR39" s="737"/>
      <c r="AS39" s="737"/>
      <c r="AT39" s="737"/>
      <c r="AU39" s="737"/>
      <c r="AV39" s="737"/>
      <c r="AW39" s="737"/>
      <c r="AX39" s="737"/>
      <c r="AY39" s="738"/>
      <c r="AZ39" s="659" t="s">
        <v>228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3211103</v>
      </c>
      <c r="CS39" s="695"/>
      <c r="CT39" s="695"/>
      <c r="CU39" s="695"/>
      <c r="CV39" s="695"/>
      <c r="CW39" s="695"/>
      <c r="CX39" s="695"/>
      <c r="CY39" s="696"/>
      <c r="CZ39" s="664">
        <v>6.6</v>
      </c>
      <c r="DA39" s="693"/>
      <c r="DB39" s="693"/>
      <c r="DC39" s="697"/>
      <c r="DD39" s="668">
        <v>3113868</v>
      </c>
      <c r="DE39" s="695"/>
      <c r="DF39" s="695"/>
      <c r="DG39" s="695"/>
      <c r="DH39" s="695"/>
      <c r="DI39" s="695"/>
      <c r="DJ39" s="695"/>
      <c r="DK39" s="696"/>
      <c r="DL39" s="668" t="s">
        <v>228</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339</v>
      </c>
      <c r="AR40" s="737"/>
      <c r="AS40" s="737"/>
      <c r="AT40" s="737"/>
      <c r="AU40" s="737"/>
      <c r="AV40" s="737"/>
      <c r="AW40" s="737"/>
      <c r="AX40" s="737"/>
      <c r="AY40" s="738"/>
      <c r="AZ40" s="659">
        <v>1412042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402166</v>
      </c>
      <c r="CS40" s="660"/>
      <c r="CT40" s="660"/>
      <c r="CU40" s="660"/>
      <c r="CV40" s="660"/>
      <c r="CW40" s="660"/>
      <c r="CX40" s="660"/>
      <c r="CY40" s="661"/>
      <c r="CZ40" s="664">
        <v>0.8</v>
      </c>
      <c r="DA40" s="693"/>
      <c r="DB40" s="693"/>
      <c r="DC40" s="697"/>
      <c r="DD40" s="668">
        <v>317588</v>
      </c>
      <c r="DE40" s="660"/>
      <c r="DF40" s="660"/>
      <c r="DG40" s="660"/>
      <c r="DH40" s="660"/>
      <c r="DI40" s="660"/>
      <c r="DJ40" s="660"/>
      <c r="DK40" s="661"/>
      <c r="DL40" s="668">
        <v>73209</v>
      </c>
      <c r="DM40" s="660"/>
      <c r="DN40" s="660"/>
      <c r="DO40" s="660"/>
      <c r="DP40" s="660"/>
      <c r="DQ40" s="660"/>
      <c r="DR40" s="660"/>
      <c r="DS40" s="660"/>
      <c r="DT40" s="660"/>
      <c r="DU40" s="660"/>
      <c r="DV40" s="661"/>
      <c r="DW40" s="664">
        <v>0.2</v>
      </c>
      <c r="DX40" s="693"/>
      <c r="DY40" s="693"/>
      <c r="DZ40" s="693"/>
      <c r="EA40" s="693"/>
      <c r="EB40" s="693"/>
      <c r="EC40" s="694"/>
    </row>
    <row r="41" spans="2:133" ht="11.25" customHeight="1">
      <c r="AQ41" s="746" t="s">
        <v>342</v>
      </c>
      <c r="AR41" s="747"/>
      <c r="AS41" s="747"/>
      <c r="AT41" s="747"/>
      <c r="AU41" s="747"/>
      <c r="AV41" s="747"/>
      <c r="AW41" s="747"/>
      <c r="AX41" s="747"/>
      <c r="AY41" s="748"/>
      <c r="AZ41" s="739">
        <v>2969388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287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5556993</v>
      </c>
      <c r="CS42" s="660"/>
      <c r="CT42" s="660"/>
      <c r="CU42" s="660"/>
      <c r="CV42" s="660"/>
      <c r="CW42" s="660"/>
      <c r="CX42" s="660"/>
      <c r="CY42" s="661"/>
      <c r="CZ42" s="664">
        <v>11.5</v>
      </c>
      <c r="DA42" s="665"/>
      <c r="DB42" s="665"/>
      <c r="DC42" s="760"/>
      <c r="DD42" s="668">
        <v>2877914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132223</v>
      </c>
      <c r="CS43" s="695"/>
      <c r="CT43" s="695"/>
      <c r="CU43" s="695"/>
      <c r="CV43" s="695"/>
      <c r="CW43" s="695"/>
      <c r="CX43" s="695"/>
      <c r="CY43" s="696"/>
      <c r="CZ43" s="664">
        <v>0.3</v>
      </c>
      <c r="DA43" s="693"/>
      <c r="DB43" s="693"/>
      <c r="DC43" s="697"/>
      <c r="DD43" s="668">
        <v>132223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5556993</v>
      </c>
      <c r="CS44" s="660"/>
      <c r="CT44" s="660"/>
      <c r="CU44" s="660"/>
      <c r="CV44" s="660"/>
      <c r="CW44" s="660"/>
      <c r="CX44" s="660"/>
      <c r="CY44" s="661"/>
      <c r="CZ44" s="664">
        <v>11.5</v>
      </c>
      <c r="DA44" s="665"/>
      <c r="DB44" s="665"/>
      <c r="DC44" s="760"/>
      <c r="DD44" s="668">
        <v>2877914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2064567</v>
      </c>
      <c r="CS45" s="695"/>
      <c r="CT45" s="695"/>
      <c r="CU45" s="695"/>
      <c r="CV45" s="695"/>
      <c r="CW45" s="695"/>
      <c r="CX45" s="695"/>
      <c r="CY45" s="696"/>
      <c r="CZ45" s="664">
        <v>4.3</v>
      </c>
      <c r="DA45" s="693"/>
      <c r="DB45" s="693"/>
      <c r="DC45" s="697"/>
      <c r="DD45" s="668">
        <v>774786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3260300</v>
      </c>
      <c r="CS46" s="660"/>
      <c r="CT46" s="660"/>
      <c r="CU46" s="660"/>
      <c r="CV46" s="660"/>
      <c r="CW46" s="660"/>
      <c r="CX46" s="660"/>
      <c r="CY46" s="661"/>
      <c r="CZ46" s="664">
        <v>6.7</v>
      </c>
      <c r="DA46" s="665"/>
      <c r="DB46" s="665"/>
      <c r="DC46" s="760"/>
      <c r="DD46" s="668">
        <v>1974802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228</v>
      </c>
      <c r="CS47" s="695"/>
      <c r="CT47" s="695"/>
      <c r="CU47" s="695"/>
      <c r="CV47" s="695"/>
      <c r="CW47" s="695"/>
      <c r="CX47" s="695"/>
      <c r="CY47" s="696"/>
      <c r="CZ47" s="664" t="s">
        <v>226</v>
      </c>
      <c r="DA47" s="693"/>
      <c r="DB47" s="693"/>
      <c r="DC47" s="697"/>
      <c r="DD47" s="668" t="s">
        <v>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133</v>
      </c>
      <c r="CS48" s="660"/>
      <c r="CT48" s="660"/>
      <c r="CU48" s="660"/>
      <c r="CV48" s="660"/>
      <c r="CW48" s="660"/>
      <c r="CX48" s="660"/>
      <c r="CY48" s="661"/>
      <c r="CZ48" s="664" t="s">
        <v>123</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48375774</v>
      </c>
      <c r="CS49" s="729"/>
      <c r="CT49" s="729"/>
      <c r="CU49" s="729"/>
      <c r="CV49" s="729"/>
      <c r="CW49" s="729"/>
      <c r="CX49" s="729"/>
      <c r="CY49" s="761"/>
      <c r="CZ49" s="744">
        <v>100</v>
      </c>
      <c r="DA49" s="762"/>
      <c r="DB49" s="762"/>
      <c r="DC49" s="763"/>
      <c r="DD49" s="764">
        <v>33017476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83MSsLje4urHvSFcSvH4qDtRWbO13mFoebJk6UO3KHyK391Cy4LQ3Kh4gq/jlkzuHs05kEIbpkcC3p3SMhmuw==" saltValue="NuMtqvovGPzS/axHcKFN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7" sqref="A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51390</v>
      </c>
      <c r="R7" s="795"/>
      <c r="S7" s="795"/>
      <c r="T7" s="795"/>
      <c r="U7" s="795"/>
      <c r="V7" s="795">
        <v>48368</v>
      </c>
      <c r="W7" s="795"/>
      <c r="X7" s="795"/>
      <c r="Y7" s="795"/>
      <c r="Z7" s="795"/>
      <c r="AA7" s="795">
        <v>3023</v>
      </c>
      <c r="AB7" s="795"/>
      <c r="AC7" s="795"/>
      <c r="AD7" s="795"/>
      <c r="AE7" s="796"/>
      <c r="AF7" s="797">
        <v>2226</v>
      </c>
      <c r="AG7" s="798"/>
      <c r="AH7" s="798"/>
      <c r="AI7" s="798"/>
      <c r="AJ7" s="799"/>
      <c r="AK7" s="834">
        <v>345</v>
      </c>
      <c r="AL7" s="835"/>
      <c r="AM7" s="835"/>
      <c r="AN7" s="835"/>
      <c r="AO7" s="835"/>
      <c r="AP7" s="835">
        <v>34104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13</v>
      </c>
      <c r="CI7" s="832"/>
      <c r="CJ7" s="832"/>
      <c r="CK7" s="832"/>
      <c r="CL7" s="833"/>
      <c r="CM7" s="831">
        <v>290</v>
      </c>
      <c r="CN7" s="832"/>
      <c r="CO7" s="832"/>
      <c r="CP7" s="832"/>
      <c r="CQ7" s="833"/>
      <c r="CR7" s="831">
        <v>150</v>
      </c>
      <c r="CS7" s="832"/>
      <c r="CT7" s="832"/>
      <c r="CU7" s="832"/>
      <c r="CV7" s="833"/>
      <c r="CW7" s="831" t="s">
        <v>561</v>
      </c>
      <c r="CX7" s="832"/>
      <c r="CY7" s="832"/>
      <c r="CZ7" s="832"/>
      <c r="DA7" s="833"/>
      <c r="DB7" s="831" t="s">
        <v>561</v>
      </c>
      <c r="DC7" s="832"/>
      <c r="DD7" s="832"/>
      <c r="DE7" s="832"/>
      <c r="DF7" s="833"/>
      <c r="DG7" s="831" t="s">
        <v>561</v>
      </c>
      <c r="DH7" s="832"/>
      <c r="DI7" s="832"/>
      <c r="DJ7" s="832"/>
      <c r="DK7" s="833"/>
      <c r="DL7" s="831" t="s">
        <v>561</v>
      </c>
      <c r="DM7" s="832"/>
      <c r="DN7" s="832"/>
      <c r="DO7" s="832"/>
      <c r="DP7" s="833"/>
      <c r="DQ7" s="831" t="s">
        <v>561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1</v>
      </c>
      <c r="CI8" s="842"/>
      <c r="CJ8" s="842"/>
      <c r="CK8" s="842"/>
      <c r="CL8" s="843"/>
      <c r="CM8" s="841">
        <v>641</v>
      </c>
      <c r="CN8" s="842"/>
      <c r="CO8" s="842"/>
      <c r="CP8" s="842"/>
      <c r="CQ8" s="843"/>
      <c r="CR8" s="841">
        <v>5</v>
      </c>
      <c r="CS8" s="842"/>
      <c r="CT8" s="842"/>
      <c r="CU8" s="842"/>
      <c r="CV8" s="843"/>
      <c r="CW8" s="841" t="s">
        <v>561</v>
      </c>
      <c r="CX8" s="842"/>
      <c r="CY8" s="842"/>
      <c r="CZ8" s="842"/>
      <c r="DA8" s="843"/>
      <c r="DB8" s="841">
        <v>42</v>
      </c>
      <c r="DC8" s="842"/>
      <c r="DD8" s="842"/>
      <c r="DE8" s="842"/>
      <c r="DF8" s="843"/>
      <c r="DG8" s="841" t="s">
        <v>561</v>
      </c>
      <c r="DH8" s="842"/>
      <c r="DI8" s="842"/>
      <c r="DJ8" s="842"/>
      <c r="DK8" s="843"/>
      <c r="DL8" s="841" t="s">
        <v>561</v>
      </c>
      <c r="DM8" s="842"/>
      <c r="DN8" s="842"/>
      <c r="DO8" s="842"/>
      <c r="DP8" s="843"/>
      <c r="DQ8" s="841" t="s">
        <v>561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-7</v>
      </c>
      <c r="CI9" s="842"/>
      <c r="CJ9" s="842"/>
      <c r="CK9" s="842"/>
      <c r="CL9" s="843"/>
      <c r="CM9" s="841">
        <v>311</v>
      </c>
      <c r="CN9" s="842"/>
      <c r="CO9" s="842"/>
      <c r="CP9" s="842"/>
      <c r="CQ9" s="843"/>
      <c r="CR9" s="841">
        <v>57</v>
      </c>
      <c r="CS9" s="842"/>
      <c r="CT9" s="842"/>
      <c r="CU9" s="842"/>
      <c r="CV9" s="843"/>
      <c r="CW9" s="841" t="s">
        <v>561</v>
      </c>
      <c r="CX9" s="842"/>
      <c r="CY9" s="842"/>
      <c r="CZ9" s="842"/>
      <c r="DA9" s="843"/>
      <c r="DB9" s="841" t="s">
        <v>561</v>
      </c>
      <c r="DC9" s="842"/>
      <c r="DD9" s="842"/>
      <c r="DE9" s="842"/>
      <c r="DF9" s="843"/>
      <c r="DG9" s="841" t="s">
        <v>561</v>
      </c>
      <c r="DH9" s="842"/>
      <c r="DI9" s="842"/>
      <c r="DJ9" s="842"/>
      <c r="DK9" s="843"/>
      <c r="DL9" s="841" t="s">
        <v>561</v>
      </c>
      <c r="DM9" s="842"/>
      <c r="DN9" s="842"/>
      <c r="DO9" s="842"/>
      <c r="DP9" s="843"/>
      <c r="DQ9" s="841" t="s">
        <v>561</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51390</v>
      </c>
      <c r="R23" s="854"/>
      <c r="S23" s="854"/>
      <c r="T23" s="854"/>
      <c r="U23" s="854"/>
      <c r="V23" s="854">
        <v>48368</v>
      </c>
      <c r="W23" s="854"/>
      <c r="X23" s="854"/>
      <c r="Y23" s="854"/>
      <c r="Z23" s="854"/>
      <c r="AA23" s="854">
        <v>3023</v>
      </c>
      <c r="AB23" s="854"/>
      <c r="AC23" s="854"/>
      <c r="AD23" s="854"/>
      <c r="AE23" s="855"/>
      <c r="AF23" s="856">
        <v>2226</v>
      </c>
      <c r="AG23" s="854"/>
      <c r="AH23" s="854"/>
      <c r="AI23" s="854"/>
      <c r="AJ23" s="857"/>
      <c r="AK23" s="858"/>
      <c r="AL23" s="859"/>
      <c r="AM23" s="859"/>
      <c r="AN23" s="859"/>
      <c r="AO23" s="859"/>
      <c r="AP23" s="854">
        <v>34104</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18506</v>
      </c>
      <c r="R28" s="883"/>
      <c r="S28" s="883"/>
      <c r="T28" s="883"/>
      <c r="U28" s="883"/>
      <c r="V28" s="883">
        <v>18118</v>
      </c>
      <c r="W28" s="883"/>
      <c r="X28" s="883"/>
      <c r="Y28" s="883"/>
      <c r="Z28" s="883"/>
      <c r="AA28" s="883">
        <v>388</v>
      </c>
      <c r="AB28" s="883"/>
      <c r="AC28" s="883"/>
      <c r="AD28" s="883"/>
      <c r="AE28" s="884"/>
      <c r="AF28" s="885">
        <v>388</v>
      </c>
      <c r="AG28" s="883"/>
      <c r="AH28" s="883"/>
      <c r="AI28" s="883"/>
      <c r="AJ28" s="886"/>
      <c r="AK28" s="887">
        <v>1412</v>
      </c>
      <c r="AL28" s="878"/>
      <c r="AM28" s="878"/>
      <c r="AN28" s="878"/>
      <c r="AO28" s="878"/>
      <c r="AP28" s="878" t="s">
        <v>561</v>
      </c>
      <c r="AQ28" s="878"/>
      <c r="AR28" s="878"/>
      <c r="AS28" s="878"/>
      <c r="AT28" s="878"/>
      <c r="AU28" s="878" t="s">
        <v>561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2524</v>
      </c>
      <c r="R29" s="819"/>
      <c r="S29" s="819"/>
      <c r="T29" s="819"/>
      <c r="U29" s="819"/>
      <c r="V29" s="819">
        <v>2508</v>
      </c>
      <c r="W29" s="819"/>
      <c r="X29" s="819"/>
      <c r="Y29" s="819"/>
      <c r="Z29" s="819"/>
      <c r="AA29" s="819">
        <v>16</v>
      </c>
      <c r="AB29" s="819"/>
      <c r="AC29" s="819"/>
      <c r="AD29" s="819"/>
      <c r="AE29" s="820"/>
      <c r="AF29" s="821">
        <v>16</v>
      </c>
      <c r="AG29" s="822"/>
      <c r="AH29" s="822"/>
      <c r="AI29" s="822"/>
      <c r="AJ29" s="823"/>
      <c r="AK29" s="890">
        <v>1397</v>
      </c>
      <c r="AL29" s="891"/>
      <c r="AM29" s="891"/>
      <c r="AN29" s="891"/>
      <c r="AO29" s="891"/>
      <c r="AP29" s="891" t="s">
        <v>561</v>
      </c>
      <c r="AQ29" s="891"/>
      <c r="AR29" s="891"/>
      <c r="AS29" s="891"/>
      <c r="AT29" s="891"/>
      <c r="AU29" s="891" t="s">
        <v>561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2929</v>
      </c>
      <c r="R30" s="819"/>
      <c r="S30" s="819"/>
      <c r="T30" s="819"/>
      <c r="U30" s="819"/>
      <c r="V30" s="819">
        <v>2629</v>
      </c>
      <c r="W30" s="819"/>
      <c r="X30" s="819"/>
      <c r="Y30" s="819"/>
      <c r="Z30" s="819"/>
      <c r="AA30" s="819">
        <v>300</v>
      </c>
      <c r="AB30" s="819"/>
      <c r="AC30" s="819"/>
      <c r="AD30" s="819"/>
      <c r="AE30" s="820"/>
      <c r="AF30" s="821">
        <v>1941</v>
      </c>
      <c r="AG30" s="822"/>
      <c r="AH30" s="822"/>
      <c r="AI30" s="822"/>
      <c r="AJ30" s="823"/>
      <c r="AK30" s="890">
        <v>104</v>
      </c>
      <c r="AL30" s="891"/>
      <c r="AM30" s="891"/>
      <c r="AN30" s="891"/>
      <c r="AO30" s="891"/>
      <c r="AP30" s="891">
        <v>10428</v>
      </c>
      <c r="AQ30" s="891"/>
      <c r="AR30" s="891"/>
      <c r="AS30" s="891"/>
      <c r="AT30" s="891"/>
      <c r="AU30" s="891">
        <v>104</v>
      </c>
      <c r="AV30" s="891"/>
      <c r="AW30" s="891"/>
      <c r="AX30" s="891"/>
      <c r="AY30" s="891"/>
      <c r="AZ30" s="892"/>
      <c r="BA30" s="892"/>
      <c r="BB30" s="892"/>
      <c r="BC30" s="892"/>
      <c r="BD30" s="892"/>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3361</v>
      </c>
      <c r="R31" s="819"/>
      <c r="S31" s="819"/>
      <c r="T31" s="819"/>
      <c r="U31" s="819"/>
      <c r="V31" s="819">
        <v>3296</v>
      </c>
      <c r="W31" s="819"/>
      <c r="X31" s="819"/>
      <c r="Y31" s="819"/>
      <c r="Z31" s="819"/>
      <c r="AA31" s="819">
        <v>65</v>
      </c>
      <c r="AB31" s="819"/>
      <c r="AC31" s="819"/>
      <c r="AD31" s="819"/>
      <c r="AE31" s="820"/>
      <c r="AF31" s="821">
        <v>1719</v>
      </c>
      <c r="AG31" s="822"/>
      <c r="AH31" s="822"/>
      <c r="AI31" s="822"/>
      <c r="AJ31" s="823"/>
      <c r="AK31" s="890">
        <v>14525</v>
      </c>
      <c r="AL31" s="891"/>
      <c r="AM31" s="891"/>
      <c r="AN31" s="891"/>
      <c r="AO31" s="891"/>
      <c r="AP31" s="891">
        <v>19790</v>
      </c>
      <c r="AQ31" s="891"/>
      <c r="AR31" s="891"/>
      <c r="AS31" s="891"/>
      <c r="AT31" s="891"/>
      <c r="AU31" s="891">
        <v>14525</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69</v>
      </c>
      <c r="R32" s="819"/>
      <c r="S32" s="819"/>
      <c r="T32" s="819"/>
      <c r="U32" s="819"/>
      <c r="V32" s="819">
        <v>69</v>
      </c>
      <c r="W32" s="819"/>
      <c r="X32" s="819"/>
      <c r="Y32" s="819"/>
      <c r="Z32" s="819"/>
      <c r="AA32" s="819">
        <v>0</v>
      </c>
      <c r="AB32" s="819"/>
      <c r="AC32" s="819"/>
      <c r="AD32" s="819"/>
      <c r="AE32" s="820"/>
      <c r="AF32" s="821">
        <v>83</v>
      </c>
      <c r="AG32" s="822"/>
      <c r="AH32" s="822"/>
      <c r="AI32" s="822"/>
      <c r="AJ32" s="823"/>
      <c r="AK32" s="890" t="s">
        <v>561</v>
      </c>
      <c r="AL32" s="891"/>
      <c r="AM32" s="891"/>
      <c r="AN32" s="891"/>
      <c r="AO32" s="891"/>
      <c r="AP32" s="891" t="s">
        <v>561</v>
      </c>
      <c r="AQ32" s="891"/>
      <c r="AR32" s="891"/>
      <c r="AS32" s="891"/>
      <c r="AT32" s="891"/>
      <c r="AU32" s="891" t="s">
        <v>561</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4</v>
      </c>
      <c r="R33" s="819"/>
      <c r="S33" s="819"/>
      <c r="T33" s="819"/>
      <c r="U33" s="819"/>
      <c r="V33" s="819">
        <v>4</v>
      </c>
      <c r="W33" s="819"/>
      <c r="X33" s="819"/>
      <c r="Y33" s="819"/>
      <c r="Z33" s="819"/>
      <c r="AA33" s="819">
        <v>0</v>
      </c>
      <c r="AB33" s="819"/>
      <c r="AC33" s="819"/>
      <c r="AD33" s="819"/>
      <c r="AE33" s="820"/>
      <c r="AF33" s="821">
        <v>81</v>
      </c>
      <c r="AG33" s="822"/>
      <c r="AH33" s="822"/>
      <c r="AI33" s="822"/>
      <c r="AJ33" s="823"/>
      <c r="AK33" s="890" t="s">
        <v>561</v>
      </c>
      <c r="AL33" s="891"/>
      <c r="AM33" s="891"/>
      <c r="AN33" s="891"/>
      <c r="AO33" s="891"/>
      <c r="AP33" s="891" t="s">
        <v>561</v>
      </c>
      <c r="AQ33" s="891"/>
      <c r="AR33" s="891"/>
      <c r="AS33" s="891"/>
      <c r="AT33" s="891"/>
      <c r="AU33" s="891" t="s">
        <v>561</v>
      </c>
      <c r="AV33" s="891"/>
      <c r="AW33" s="891"/>
      <c r="AX33" s="891"/>
      <c r="AY33" s="891"/>
      <c r="AZ33" s="892"/>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4227</v>
      </c>
      <c r="AG63" s="902"/>
      <c r="AH63" s="902"/>
      <c r="AI63" s="902"/>
      <c r="AJ63" s="903"/>
      <c r="AK63" s="904"/>
      <c r="AL63" s="899"/>
      <c r="AM63" s="899"/>
      <c r="AN63" s="899"/>
      <c r="AO63" s="899"/>
      <c r="AP63" s="902">
        <v>30218</v>
      </c>
      <c r="AQ63" s="902"/>
      <c r="AR63" s="902"/>
      <c r="AS63" s="902"/>
      <c r="AT63" s="902"/>
      <c r="AU63" s="902">
        <v>14629</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385</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562</v>
      </c>
      <c r="C68" s="930"/>
      <c r="D68" s="930"/>
      <c r="E68" s="930"/>
      <c r="F68" s="930"/>
      <c r="G68" s="930"/>
      <c r="H68" s="930"/>
      <c r="I68" s="930"/>
      <c r="J68" s="930"/>
      <c r="K68" s="930"/>
      <c r="L68" s="930"/>
      <c r="M68" s="930"/>
      <c r="N68" s="930"/>
      <c r="O68" s="930"/>
      <c r="P68" s="931"/>
      <c r="Q68" s="932">
        <v>140</v>
      </c>
      <c r="R68" s="926"/>
      <c r="S68" s="926"/>
      <c r="T68" s="926"/>
      <c r="U68" s="926"/>
      <c r="V68" s="926">
        <v>119</v>
      </c>
      <c r="W68" s="926"/>
      <c r="X68" s="926"/>
      <c r="Y68" s="926"/>
      <c r="Z68" s="926"/>
      <c r="AA68" s="926">
        <v>20</v>
      </c>
      <c r="AB68" s="926"/>
      <c r="AC68" s="926"/>
      <c r="AD68" s="926"/>
      <c r="AE68" s="926"/>
      <c r="AF68" s="926">
        <v>20</v>
      </c>
      <c r="AG68" s="926"/>
      <c r="AH68" s="926"/>
      <c r="AI68" s="926"/>
      <c r="AJ68" s="926"/>
      <c r="AK68" s="926" t="s">
        <v>561</v>
      </c>
      <c r="AL68" s="926"/>
      <c r="AM68" s="926"/>
      <c r="AN68" s="926"/>
      <c r="AO68" s="926"/>
      <c r="AP68" s="926" t="s">
        <v>561</v>
      </c>
      <c r="AQ68" s="926"/>
      <c r="AR68" s="926"/>
      <c r="AS68" s="926"/>
      <c r="AT68" s="926"/>
      <c r="AU68" s="926" t="s">
        <v>561</v>
      </c>
      <c r="AV68" s="926"/>
      <c r="AW68" s="926"/>
      <c r="AX68" s="926"/>
      <c r="AY68" s="926"/>
      <c r="AZ68" s="927" t="s">
        <v>567</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562</v>
      </c>
      <c r="C69" s="934"/>
      <c r="D69" s="934"/>
      <c r="E69" s="934"/>
      <c r="F69" s="934"/>
      <c r="G69" s="934"/>
      <c r="H69" s="934"/>
      <c r="I69" s="934"/>
      <c r="J69" s="934"/>
      <c r="K69" s="934"/>
      <c r="L69" s="934"/>
      <c r="M69" s="934"/>
      <c r="N69" s="934"/>
      <c r="O69" s="934"/>
      <c r="P69" s="935"/>
      <c r="Q69" s="936">
        <v>693386</v>
      </c>
      <c r="R69" s="891"/>
      <c r="S69" s="891"/>
      <c r="T69" s="891"/>
      <c r="U69" s="891"/>
      <c r="V69" s="891">
        <v>677426</v>
      </c>
      <c r="W69" s="891"/>
      <c r="X69" s="891"/>
      <c r="Y69" s="891"/>
      <c r="Z69" s="891"/>
      <c r="AA69" s="891">
        <v>15960</v>
      </c>
      <c r="AB69" s="891"/>
      <c r="AC69" s="891"/>
      <c r="AD69" s="891"/>
      <c r="AE69" s="891"/>
      <c r="AF69" s="891">
        <v>15960</v>
      </c>
      <c r="AG69" s="891"/>
      <c r="AH69" s="891"/>
      <c r="AI69" s="891"/>
      <c r="AJ69" s="891"/>
      <c r="AK69" s="891">
        <v>7105</v>
      </c>
      <c r="AL69" s="891"/>
      <c r="AM69" s="891"/>
      <c r="AN69" s="891"/>
      <c r="AO69" s="891"/>
      <c r="AP69" s="891" t="s">
        <v>561</v>
      </c>
      <c r="AQ69" s="891"/>
      <c r="AR69" s="891"/>
      <c r="AS69" s="891"/>
      <c r="AT69" s="891"/>
      <c r="AU69" s="891" t="s">
        <v>561</v>
      </c>
      <c r="AV69" s="891"/>
      <c r="AW69" s="891"/>
      <c r="AX69" s="891"/>
      <c r="AY69" s="891"/>
      <c r="AZ69" s="937" t="s">
        <v>568</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26393</v>
      </c>
      <c r="R70" s="891"/>
      <c r="S70" s="891"/>
      <c r="T70" s="891"/>
      <c r="U70" s="891"/>
      <c r="V70" s="891">
        <v>25068</v>
      </c>
      <c r="W70" s="891"/>
      <c r="X70" s="891"/>
      <c r="Y70" s="891"/>
      <c r="Z70" s="891"/>
      <c r="AA70" s="891">
        <v>1325</v>
      </c>
      <c r="AB70" s="891"/>
      <c r="AC70" s="891"/>
      <c r="AD70" s="891"/>
      <c r="AE70" s="891"/>
      <c r="AF70" s="891">
        <v>1325</v>
      </c>
      <c r="AG70" s="891"/>
      <c r="AH70" s="891"/>
      <c r="AI70" s="891"/>
      <c r="AJ70" s="891"/>
      <c r="AK70" s="891">
        <v>22</v>
      </c>
      <c r="AL70" s="891"/>
      <c r="AM70" s="891"/>
      <c r="AN70" s="891"/>
      <c r="AO70" s="891"/>
      <c r="AP70" s="891" t="s">
        <v>561</v>
      </c>
      <c r="AQ70" s="891"/>
      <c r="AR70" s="891"/>
      <c r="AS70" s="891"/>
      <c r="AT70" s="891"/>
      <c r="AU70" s="891" t="s">
        <v>561</v>
      </c>
      <c r="AV70" s="891"/>
      <c r="AW70" s="891"/>
      <c r="AX70" s="891"/>
      <c r="AY70" s="891"/>
      <c r="AZ70" s="937" t="s">
        <v>567</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382</v>
      </c>
      <c r="R71" s="891"/>
      <c r="S71" s="891"/>
      <c r="T71" s="891"/>
      <c r="U71" s="891"/>
      <c r="V71" s="891">
        <v>136</v>
      </c>
      <c r="W71" s="891"/>
      <c r="X71" s="891"/>
      <c r="Y71" s="891"/>
      <c r="Z71" s="891"/>
      <c r="AA71" s="891">
        <v>246</v>
      </c>
      <c r="AB71" s="891"/>
      <c r="AC71" s="891"/>
      <c r="AD71" s="891"/>
      <c r="AE71" s="891"/>
      <c r="AF71" s="891">
        <v>246</v>
      </c>
      <c r="AG71" s="891"/>
      <c r="AH71" s="891"/>
      <c r="AI71" s="891"/>
      <c r="AJ71" s="891"/>
      <c r="AK71" s="891" t="s">
        <v>504</v>
      </c>
      <c r="AL71" s="891"/>
      <c r="AM71" s="891"/>
      <c r="AN71" s="891"/>
      <c r="AO71" s="891"/>
      <c r="AP71" s="891" t="s">
        <v>561</v>
      </c>
      <c r="AQ71" s="891"/>
      <c r="AR71" s="891"/>
      <c r="AS71" s="891"/>
      <c r="AT71" s="891"/>
      <c r="AU71" s="891" t="s">
        <v>561</v>
      </c>
      <c r="AV71" s="891"/>
      <c r="AW71" s="891"/>
      <c r="AX71" s="891"/>
      <c r="AY71" s="891"/>
      <c r="AZ71" s="937" t="s">
        <v>572</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423</v>
      </c>
      <c r="R72" s="891"/>
      <c r="S72" s="891"/>
      <c r="T72" s="891"/>
      <c r="U72" s="891"/>
      <c r="V72" s="891">
        <v>410</v>
      </c>
      <c r="W72" s="891"/>
      <c r="X72" s="891"/>
      <c r="Y72" s="891"/>
      <c r="Z72" s="891"/>
      <c r="AA72" s="891">
        <v>12</v>
      </c>
      <c r="AB72" s="891"/>
      <c r="AC72" s="891"/>
      <c r="AD72" s="891"/>
      <c r="AE72" s="891"/>
      <c r="AF72" s="891">
        <v>12</v>
      </c>
      <c r="AG72" s="891"/>
      <c r="AH72" s="891"/>
      <c r="AI72" s="891"/>
      <c r="AJ72" s="891"/>
      <c r="AK72" s="891">
        <v>49</v>
      </c>
      <c r="AL72" s="891"/>
      <c r="AM72" s="891"/>
      <c r="AN72" s="891"/>
      <c r="AO72" s="891"/>
      <c r="AP72" s="891" t="s">
        <v>561</v>
      </c>
      <c r="AQ72" s="891"/>
      <c r="AR72" s="891"/>
      <c r="AS72" s="891"/>
      <c r="AT72" s="891"/>
      <c r="AU72" s="891" t="s">
        <v>561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47938</v>
      </c>
      <c r="R73" s="891"/>
      <c r="S73" s="891"/>
      <c r="T73" s="891"/>
      <c r="U73" s="891"/>
      <c r="V73" s="891">
        <v>43893</v>
      </c>
      <c r="W73" s="891"/>
      <c r="X73" s="891"/>
      <c r="Y73" s="891"/>
      <c r="Z73" s="891"/>
      <c r="AA73" s="891">
        <v>4045</v>
      </c>
      <c r="AB73" s="891"/>
      <c r="AC73" s="891"/>
      <c r="AD73" s="891"/>
      <c r="AE73" s="891"/>
      <c r="AF73" s="891">
        <v>3243</v>
      </c>
      <c r="AG73" s="891"/>
      <c r="AH73" s="891"/>
      <c r="AI73" s="891"/>
      <c r="AJ73" s="891"/>
      <c r="AK73" s="891" t="s">
        <v>561</v>
      </c>
      <c r="AL73" s="891"/>
      <c r="AM73" s="891"/>
      <c r="AN73" s="891"/>
      <c r="AO73" s="891"/>
      <c r="AP73" s="891" t="s">
        <v>561</v>
      </c>
      <c r="AQ73" s="891"/>
      <c r="AR73" s="891"/>
      <c r="AS73" s="891"/>
      <c r="AT73" s="891"/>
      <c r="AU73" s="891" t="s">
        <v>561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4841</v>
      </c>
      <c r="R74" s="891"/>
      <c r="S74" s="891"/>
      <c r="T74" s="891"/>
      <c r="U74" s="891"/>
      <c r="V74" s="891">
        <v>4438</v>
      </c>
      <c r="W74" s="891"/>
      <c r="X74" s="891"/>
      <c r="Y74" s="891"/>
      <c r="Z74" s="891"/>
      <c r="AA74" s="891">
        <v>403</v>
      </c>
      <c r="AB74" s="891"/>
      <c r="AC74" s="891"/>
      <c r="AD74" s="891"/>
      <c r="AE74" s="891"/>
      <c r="AF74" s="891">
        <v>403</v>
      </c>
      <c r="AG74" s="891"/>
      <c r="AH74" s="891"/>
      <c r="AI74" s="891"/>
      <c r="AJ74" s="891"/>
      <c r="AK74" s="891">
        <v>87</v>
      </c>
      <c r="AL74" s="891"/>
      <c r="AM74" s="891"/>
      <c r="AN74" s="891"/>
      <c r="AO74" s="891"/>
      <c r="AP74" s="891">
        <v>342</v>
      </c>
      <c r="AQ74" s="891"/>
      <c r="AR74" s="891"/>
      <c r="AS74" s="891"/>
      <c r="AT74" s="891"/>
      <c r="AU74" s="891">
        <v>125</v>
      </c>
      <c r="AV74" s="891"/>
      <c r="AW74" s="891"/>
      <c r="AX74" s="891"/>
      <c r="AY74" s="891"/>
      <c r="AZ74" s="937" t="s">
        <v>567</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566</v>
      </c>
      <c r="C75" s="934"/>
      <c r="D75" s="934"/>
      <c r="E75" s="934"/>
      <c r="F75" s="934"/>
      <c r="G75" s="934"/>
      <c r="H75" s="934"/>
      <c r="I75" s="934"/>
      <c r="J75" s="934"/>
      <c r="K75" s="934"/>
      <c r="L75" s="934"/>
      <c r="M75" s="934"/>
      <c r="N75" s="934"/>
      <c r="O75" s="934"/>
      <c r="P75" s="935"/>
      <c r="Q75" s="939">
        <v>29184</v>
      </c>
      <c r="R75" s="940"/>
      <c r="S75" s="940"/>
      <c r="T75" s="940"/>
      <c r="U75" s="890"/>
      <c r="V75" s="941">
        <v>28384</v>
      </c>
      <c r="W75" s="940"/>
      <c r="X75" s="940"/>
      <c r="Y75" s="940"/>
      <c r="Z75" s="890"/>
      <c r="AA75" s="941">
        <v>800</v>
      </c>
      <c r="AB75" s="940"/>
      <c r="AC75" s="940"/>
      <c r="AD75" s="940"/>
      <c r="AE75" s="890"/>
      <c r="AF75" s="941">
        <v>800</v>
      </c>
      <c r="AG75" s="940"/>
      <c r="AH75" s="940"/>
      <c r="AI75" s="940"/>
      <c r="AJ75" s="890"/>
      <c r="AK75" s="941">
        <v>387</v>
      </c>
      <c r="AL75" s="940"/>
      <c r="AM75" s="940"/>
      <c r="AN75" s="940"/>
      <c r="AO75" s="890"/>
      <c r="AP75" s="941" t="s">
        <v>561</v>
      </c>
      <c r="AQ75" s="940"/>
      <c r="AR75" s="940"/>
      <c r="AS75" s="940"/>
      <c r="AT75" s="890"/>
      <c r="AU75" s="941" t="s">
        <v>561</v>
      </c>
      <c r="AV75" s="940"/>
      <c r="AW75" s="940"/>
      <c r="AX75" s="940"/>
      <c r="AY75" s="890"/>
      <c r="AZ75" s="937" t="s">
        <v>573</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22009</v>
      </c>
      <c r="AG88" s="902"/>
      <c r="AH88" s="902"/>
      <c r="AI88" s="902"/>
      <c r="AJ88" s="902"/>
      <c r="AK88" s="899"/>
      <c r="AL88" s="899"/>
      <c r="AM88" s="899"/>
      <c r="AN88" s="899"/>
      <c r="AO88" s="899"/>
      <c r="AP88" s="902">
        <v>342</v>
      </c>
      <c r="AQ88" s="902"/>
      <c r="AR88" s="902"/>
      <c r="AS88" s="902"/>
      <c r="AT88" s="902"/>
      <c r="AU88" s="902">
        <v>125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212</v>
      </c>
      <c r="CS102" s="910"/>
      <c r="CT102" s="910"/>
      <c r="CU102" s="910"/>
      <c r="CV102" s="953"/>
      <c r="CW102" s="952"/>
      <c r="CX102" s="910"/>
      <c r="CY102" s="910"/>
      <c r="CZ102" s="910"/>
      <c r="DA102" s="953"/>
      <c r="DB102" s="952">
        <v>42</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299</v>
      </c>
      <c r="AG109" s="955"/>
      <c r="AH109" s="955"/>
      <c r="AI109" s="955"/>
      <c r="AJ109" s="956"/>
      <c r="AK109" s="954" t="s">
        <v>298</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299</v>
      </c>
      <c r="BW109" s="955"/>
      <c r="BX109" s="955"/>
      <c r="BY109" s="955"/>
      <c r="BZ109" s="956"/>
      <c r="CA109" s="954" t="s">
        <v>298</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299</v>
      </c>
      <c r="DM109" s="955"/>
      <c r="DN109" s="955"/>
      <c r="DO109" s="955"/>
      <c r="DP109" s="956"/>
      <c r="DQ109" s="954" t="s">
        <v>298</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2885821</v>
      </c>
      <c r="AB110" s="962"/>
      <c r="AC110" s="962"/>
      <c r="AD110" s="962"/>
      <c r="AE110" s="963"/>
      <c r="AF110" s="964">
        <v>2865611</v>
      </c>
      <c r="AG110" s="962"/>
      <c r="AH110" s="962"/>
      <c r="AI110" s="962"/>
      <c r="AJ110" s="963"/>
      <c r="AK110" s="964">
        <v>2788277</v>
      </c>
      <c r="AL110" s="962"/>
      <c r="AM110" s="962"/>
      <c r="AN110" s="962"/>
      <c r="AO110" s="963"/>
      <c r="AP110" s="965">
        <v>10.7</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34050401</v>
      </c>
      <c r="BR110" s="997"/>
      <c r="BS110" s="997"/>
      <c r="BT110" s="997"/>
      <c r="BU110" s="997"/>
      <c r="BV110" s="997">
        <v>33582013</v>
      </c>
      <c r="BW110" s="997"/>
      <c r="BX110" s="997"/>
      <c r="BY110" s="997"/>
      <c r="BZ110" s="997"/>
      <c r="CA110" s="997">
        <v>34104279</v>
      </c>
      <c r="CB110" s="997"/>
      <c r="CC110" s="997"/>
      <c r="CD110" s="997"/>
      <c r="CE110" s="997"/>
      <c r="CF110" s="1011">
        <v>130.6</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382</v>
      </c>
      <c r="DM110" s="997"/>
      <c r="DN110" s="997"/>
      <c r="DO110" s="997"/>
      <c r="DP110" s="997"/>
      <c r="DQ110" s="997" t="s">
        <v>429</v>
      </c>
      <c r="DR110" s="997"/>
      <c r="DS110" s="997"/>
      <c r="DT110" s="997"/>
      <c r="DU110" s="997"/>
      <c r="DV110" s="998" t="s">
        <v>429</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429</v>
      </c>
      <c r="AG111" s="1004"/>
      <c r="AH111" s="1004"/>
      <c r="AI111" s="1004"/>
      <c r="AJ111" s="1005"/>
      <c r="AK111" s="1006" t="s">
        <v>382</v>
      </c>
      <c r="AL111" s="1004"/>
      <c r="AM111" s="1004"/>
      <c r="AN111" s="1004"/>
      <c r="AO111" s="1005"/>
      <c r="AP111" s="1007" t="s">
        <v>123</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1440835</v>
      </c>
      <c r="BR111" s="990"/>
      <c r="BS111" s="990"/>
      <c r="BT111" s="990"/>
      <c r="BU111" s="990"/>
      <c r="BV111" s="990">
        <v>1743884</v>
      </c>
      <c r="BW111" s="990"/>
      <c r="BX111" s="990"/>
      <c r="BY111" s="990"/>
      <c r="BZ111" s="990"/>
      <c r="CA111" s="990">
        <v>1727482</v>
      </c>
      <c r="CB111" s="990"/>
      <c r="CC111" s="990"/>
      <c r="CD111" s="990"/>
      <c r="CE111" s="990"/>
      <c r="CF111" s="984">
        <v>6.6</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429</v>
      </c>
      <c r="DM111" s="990"/>
      <c r="DN111" s="990"/>
      <c r="DO111" s="990"/>
      <c r="DP111" s="990"/>
      <c r="DQ111" s="990" t="s">
        <v>429</v>
      </c>
      <c r="DR111" s="990"/>
      <c r="DS111" s="990"/>
      <c r="DT111" s="990"/>
      <c r="DU111" s="990"/>
      <c r="DV111" s="991" t="s">
        <v>429</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429</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13690608</v>
      </c>
      <c r="BR112" s="990"/>
      <c r="BS112" s="990"/>
      <c r="BT112" s="990"/>
      <c r="BU112" s="990"/>
      <c r="BV112" s="990">
        <v>11104372</v>
      </c>
      <c r="BW112" s="990"/>
      <c r="BX112" s="990"/>
      <c r="BY112" s="990"/>
      <c r="BZ112" s="990"/>
      <c r="CA112" s="990">
        <v>14629777</v>
      </c>
      <c r="CB112" s="990"/>
      <c r="CC112" s="990"/>
      <c r="CD112" s="990"/>
      <c r="CE112" s="990"/>
      <c r="CF112" s="984">
        <v>56</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136263</v>
      </c>
      <c r="DH112" s="990"/>
      <c r="DI112" s="990"/>
      <c r="DJ112" s="990"/>
      <c r="DK112" s="990"/>
      <c r="DL112" s="990">
        <v>120835</v>
      </c>
      <c r="DM112" s="990"/>
      <c r="DN112" s="990"/>
      <c r="DO112" s="990"/>
      <c r="DP112" s="990"/>
      <c r="DQ112" s="990">
        <v>105225</v>
      </c>
      <c r="DR112" s="990"/>
      <c r="DS112" s="990"/>
      <c r="DT112" s="990"/>
      <c r="DU112" s="990"/>
      <c r="DV112" s="991">
        <v>0.4</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1404697</v>
      </c>
      <c r="AB113" s="1004"/>
      <c r="AC113" s="1004"/>
      <c r="AD113" s="1004"/>
      <c r="AE113" s="1005"/>
      <c r="AF113" s="1006">
        <v>1207341</v>
      </c>
      <c r="AG113" s="1004"/>
      <c r="AH113" s="1004"/>
      <c r="AI113" s="1004"/>
      <c r="AJ113" s="1005"/>
      <c r="AK113" s="1006">
        <v>1263281</v>
      </c>
      <c r="AL113" s="1004"/>
      <c r="AM113" s="1004"/>
      <c r="AN113" s="1004"/>
      <c r="AO113" s="1005"/>
      <c r="AP113" s="1007">
        <v>4.8</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t="s">
        <v>429</v>
      </c>
      <c r="BR113" s="990"/>
      <c r="BS113" s="990"/>
      <c r="BT113" s="990"/>
      <c r="BU113" s="990"/>
      <c r="BV113" s="990">
        <v>128736</v>
      </c>
      <c r="BW113" s="990"/>
      <c r="BX113" s="990"/>
      <c r="BY113" s="990"/>
      <c r="BZ113" s="990"/>
      <c r="CA113" s="990">
        <v>125455</v>
      </c>
      <c r="CB113" s="990"/>
      <c r="CC113" s="990"/>
      <c r="CD113" s="990"/>
      <c r="CE113" s="990"/>
      <c r="CF113" s="984">
        <v>0.5</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429</v>
      </c>
      <c r="DM113" s="1029"/>
      <c r="DN113" s="1029"/>
      <c r="DO113" s="1029"/>
      <c r="DP113" s="1030"/>
      <c r="DQ113" s="1031" t="s">
        <v>429</v>
      </c>
      <c r="DR113" s="1029"/>
      <c r="DS113" s="1029"/>
      <c r="DT113" s="1029"/>
      <c r="DU113" s="1030"/>
      <c r="DV113" s="1032" t="s">
        <v>382</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429</v>
      </c>
      <c r="AB114" s="1029"/>
      <c r="AC114" s="1029"/>
      <c r="AD114" s="1029"/>
      <c r="AE114" s="1030"/>
      <c r="AF114" s="1031" t="s">
        <v>429</v>
      </c>
      <c r="AG114" s="1029"/>
      <c r="AH114" s="1029"/>
      <c r="AI114" s="1029"/>
      <c r="AJ114" s="1030"/>
      <c r="AK114" s="1031" t="s">
        <v>429</v>
      </c>
      <c r="AL114" s="1029"/>
      <c r="AM114" s="1029"/>
      <c r="AN114" s="1029"/>
      <c r="AO114" s="1030"/>
      <c r="AP114" s="1032" t="s">
        <v>429</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12143327</v>
      </c>
      <c r="BR114" s="990"/>
      <c r="BS114" s="990"/>
      <c r="BT114" s="990"/>
      <c r="BU114" s="990"/>
      <c r="BV114" s="990">
        <v>11976103</v>
      </c>
      <c r="BW114" s="990"/>
      <c r="BX114" s="990"/>
      <c r="BY114" s="990"/>
      <c r="BZ114" s="990"/>
      <c r="CA114" s="990">
        <v>12031283</v>
      </c>
      <c r="CB114" s="990"/>
      <c r="CC114" s="990"/>
      <c r="CD114" s="990"/>
      <c r="CE114" s="990"/>
      <c r="CF114" s="984">
        <v>46.1</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429</v>
      </c>
      <c r="DM114" s="1029"/>
      <c r="DN114" s="1029"/>
      <c r="DO114" s="1029"/>
      <c r="DP114" s="1030"/>
      <c r="DQ114" s="1031" t="s">
        <v>429</v>
      </c>
      <c r="DR114" s="1029"/>
      <c r="DS114" s="1029"/>
      <c r="DT114" s="1029"/>
      <c r="DU114" s="1030"/>
      <c r="DV114" s="1032" t="s">
        <v>429</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429</v>
      </c>
      <c r="AB115" s="1004"/>
      <c r="AC115" s="1004"/>
      <c r="AD115" s="1004"/>
      <c r="AE115" s="1005"/>
      <c r="AF115" s="1006" t="s">
        <v>429</v>
      </c>
      <c r="AG115" s="1004"/>
      <c r="AH115" s="1004"/>
      <c r="AI115" s="1004"/>
      <c r="AJ115" s="1005"/>
      <c r="AK115" s="1006" t="s">
        <v>429</v>
      </c>
      <c r="AL115" s="1004"/>
      <c r="AM115" s="1004"/>
      <c r="AN115" s="1004"/>
      <c r="AO115" s="1005"/>
      <c r="AP115" s="1007" t="s">
        <v>429</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v>411</v>
      </c>
      <c r="BR115" s="990"/>
      <c r="BS115" s="990"/>
      <c r="BT115" s="990"/>
      <c r="BU115" s="990"/>
      <c r="BV115" s="990">
        <v>753</v>
      </c>
      <c r="BW115" s="990"/>
      <c r="BX115" s="990"/>
      <c r="BY115" s="990"/>
      <c r="BZ115" s="990"/>
      <c r="CA115" s="990" t="s">
        <v>429</v>
      </c>
      <c r="CB115" s="990"/>
      <c r="CC115" s="990"/>
      <c r="CD115" s="990"/>
      <c r="CE115" s="990"/>
      <c r="CF115" s="984" t="s">
        <v>429</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1304572</v>
      </c>
      <c r="DH115" s="1029"/>
      <c r="DI115" s="1029"/>
      <c r="DJ115" s="1029"/>
      <c r="DK115" s="1030"/>
      <c r="DL115" s="1031">
        <v>1304572</v>
      </c>
      <c r="DM115" s="1029"/>
      <c r="DN115" s="1029"/>
      <c r="DO115" s="1029"/>
      <c r="DP115" s="1030"/>
      <c r="DQ115" s="1031">
        <v>1304572</v>
      </c>
      <c r="DR115" s="1029"/>
      <c r="DS115" s="1029"/>
      <c r="DT115" s="1029"/>
      <c r="DU115" s="1030"/>
      <c r="DV115" s="1032">
        <v>5</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123</v>
      </c>
      <c r="AG116" s="1029"/>
      <c r="AH116" s="1029"/>
      <c r="AI116" s="1029"/>
      <c r="AJ116" s="1030"/>
      <c r="AK116" s="1031" t="s">
        <v>123</v>
      </c>
      <c r="AL116" s="1029"/>
      <c r="AM116" s="1029"/>
      <c r="AN116" s="1029"/>
      <c r="AO116" s="1030"/>
      <c r="AP116" s="1032" t="s">
        <v>429</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429</v>
      </c>
      <c r="BW116" s="990"/>
      <c r="BX116" s="990"/>
      <c r="BY116" s="990"/>
      <c r="BZ116" s="990"/>
      <c r="CA116" s="990" t="s">
        <v>382</v>
      </c>
      <c r="CB116" s="990"/>
      <c r="CC116" s="990"/>
      <c r="CD116" s="990"/>
      <c r="CE116" s="990"/>
      <c r="CF116" s="984" t="s">
        <v>429</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429</v>
      </c>
      <c r="DM116" s="1029"/>
      <c r="DN116" s="1029"/>
      <c r="DO116" s="1029"/>
      <c r="DP116" s="1030"/>
      <c r="DQ116" s="1031" t="s">
        <v>429</v>
      </c>
      <c r="DR116" s="1029"/>
      <c r="DS116" s="1029"/>
      <c r="DT116" s="1029"/>
      <c r="DU116" s="1030"/>
      <c r="DV116" s="1032" t="s">
        <v>429</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4290518</v>
      </c>
      <c r="AB117" s="1047"/>
      <c r="AC117" s="1047"/>
      <c r="AD117" s="1047"/>
      <c r="AE117" s="1048"/>
      <c r="AF117" s="1049">
        <v>4072952</v>
      </c>
      <c r="AG117" s="1047"/>
      <c r="AH117" s="1047"/>
      <c r="AI117" s="1047"/>
      <c r="AJ117" s="1048"/>
      <c r="AK117" s="1049">
        <v>4051558</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429</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v>318477</v>
      </c>
      <c r="DM117" s="1029"/>
      <c r="DN117" s="1029"/>
      <c r="DO117" s="1029"/>
      <c r="DP117" s="1030"/>
      <c r="DQ117" s="1031">
        <v>317685</v>
      </c>
      <c r="DR117" s="1029"/>
      <c r="DS117" s="1029"/>
      <c r="DT117" s="1029"/>
      <c r="DU117" s="1030"/>
      <c r="DV117" s="1032">
        <v>1.2</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299</v>
      </c>
      <c r="AG118" s="955"/>
      <c r="AH118" s="955"/>
      <c r="AI118" s="955"/>
      <c r="AJ118" s="956"/>
      <c r="AK118" s="954" t="s">
        <v>298</v>
      </c>
      <c r="AL118" s="955"/>
      <c r="AM118" s="955"/>
      <c r="AN118" s="955"/>
      <c r="AO118" s="956"/>
      <c r="AP118" s="1041" t="s">
        <v>423</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382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382</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382</v>
      </c>
      <c r="AG119" s="962"/>
      <c r="AH119" s="962"/>
      <c r="AI119" s="962"/>
      <c r="AJ119" s="963"/>
      <c r="AK119" s="964" t="s">
        <v>382</v>
      </c>
      <c r="AL119" s="962"/>
      <c r="AM119" s="962"/>
      <c r="AN119" s="962"/>
      <c r="AO119" s="963"/>
      <c r="AP119" s="965" t="s">
        <v>382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454</v>
      </c>
      <c r="BP119" s="1076"/>
      <c r="BQ119" s="1067">
        <v>61325582</v>
      </c>
      <c r="BR119" s="1068"/>
      <c r="BS119" s="1068"/>
      <c r="BT119" s="1068"/>
      <c r="BU119" s="1068"/>
      <c r="BV119" s="1068">
        <v>58535861</v>
      </c>
      <c r="BW119" s="1068"/>
      <c r="BX119" s="1068"/>
      <c r="BY119" s="1068"/>
      <c r="BZ119" s="1068"/>
      <c r="CA119" s="1068">
        <v>62618276</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382</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382</v>
      </c>
      <c r="AB120" s="1029"/>
      <c r="AC120" s="1029"/>
      <c r="AD120" s="1029"/>
      <c r="AE120" s="1030"/>
      <c r="AF120" s="1031" t="s">
        <v>123</v>
      </c>
      <c r="AG120" s="1029"/>
      <c r="AH120" s="1029"/>
      <c r="AI120" s="1029"/>
      <c r="AJ120" s="1030"/>
      <c r="AK120" s="1031" t="s">
        <v>382</v>
      </c>
      <c r="AL120" s="1029"/>
      <c r="AM120" s="1029"/>
      <c r="AN120" s="1029"/>
      <c r="AO120" s="1030"/>
      <c r="AP120" s="1032" t="s">
        <v>382</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14867368</v>
      </c>
      <c r="BR120" s="997"/>
      <c r="BS120" s="997"/>
      <c r="BT120" s="997"/>
      <c r="BU120" s="997"/>
      <c r="BV120" s="997">
        <v>17349342</v>
      </c>
      <c r="BW120" s="997"/>
      <c r="BX120" s="997"/>
      <c r="BY120" s="997"/>
      <c r="BZ120" s="997"/>
      <c r="CA120" s="997">
        <v>20404858</v>
      </c>
      <c r="CB120" s="997"/>
      <c r="CC120" s="997"/>
      <c r="CD120" s="997"/>
      <c r="CE120" s="997"/>
      <c r="CF120" s="1011">
        <v>78.2</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13607001</v>
      </c>
      <c r="DH120" s="997"/>
      <c r="DI120" s="997"/>
      <c r="DJ120" s="997"/>
      <c r="DK120" s="997"/>
      <c r="DL120" s="997">
        <v>10968313</v>
      </c>
      <c r="DM120" s="997"/>
      <c r="DN120" s="997"/>
      <c r="DO120" s="997"/>
      <c r="DP120" s="997"/>
      <c r="DQ120" s="997">
        <v>14525495</v>
      </c>
      <c r="DR120" s="997"/>
      <c r="DS120" s="997"/>
      <c r="DT120" s="997"/>
      <c r="DU120" s="997"/>
      <c r="DV120" s="998">
        <v>55.6</v>
      </c>
      <c r="DW120" s="998"/>
      <c r="DX120" s="998"/>
      <c r="DY120" s="998"/>
      <c r="DZ120" s="999"/>
    </row>
    <row r="121" spans="1:130" s="226" customFormat="1" ht="26.25" customHeight="1">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382</v>
      </c>
      <c r="AB121" s="1029"/>
      <c r="AC121" s="1029"/>
      <c r="AD121" s="1029"/>
      <c r="AE121" s="1030"/>
      <c r="AF121" s="1031" t="s">
        <v>382</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3786698</v>
      </c>
      <c r="BR121" s="990"/>
      <c r="BS121" s="990"/>
      <c r="BT121" s="990"/>
      <c r="BU121" s="990"/>
      <c r="BV121" s="990">
        <v>4460716</v>
      </c>
      <c r="BW121" s="990"/>
      <c r="BX121" s="990"/>
      <c r="BY121" s="990"/>
      <c r="BZ121" s="990"/>
      <c r="CA121" s="990">
        <v>4871489</v>
      </c>
      <c r="CB121" s="990"/>
      <c r="CC121" s="990"/>
      <c r="CD121" s="990"/>
      <c r="CE121" s="990"/>
      <c r="CF121" s="984">
        <v>18.7</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83607</v>
      </c>
      <c r="DH121" s="990"/>
      <c r="DI121" s="990"/>
      <c r="DJ121" s="990"/>
      <c r="DK121" s="990"/>
      <c r="DL121" s="990">
        <v>136059</v>
      </c>
      <c r="DM121" s="990"/>
      <c r="DN121" s="990"/>
      <c r="DO121" s="990"/>
      <c r="DP121" s="990"/>
      <c r="DQ121" s="990">
        <v>104282</v>
      </c>
      <c r="DR121" s="990"/>
      <c r="DS121" s="990"/>
      <c r="DT121" s="990"/>
      <c r="DU121" s="990"/>
      <c r="DV121" s="991">
        <v>0.4</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382</v>
      </c>
      <c r="AL122" s="1029"/>
      <c r="AM122" s="1029"/>
      <c r="AN122" s="1029"/>
      <c r="AO122" s="1030"/>
      <c r="AP122" s="1032" t="s">
        <v>382</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50358401</v>
      </c>
      <c r="BR122" s="1068"/>
      <c r="BS122" s="1068"/>
      <c r="BT122" s="1068"/>
      <c r="BU122" s="1068"/>
      <c r="BV122" s="1068">
        <v>49865795</v>
      </c>
      <c r="BW122" s="1068"/>
      <c r="BX122" s="1068"/>
      <c r="BY122" s="1068"/>
      <c r="BZ122" s="1068"/>
      <c r="CA122" s="1068">
        <v>50250170</v>
      </c>
      <c r="CB122" s="1068"/>
      <c r="CC122" s="1068"/>
      <c r="CD122" s="1068"/>
      <c r="CE122" s="1068"/>
      <c r="CF122" s="1088">
        <v>192.5</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382</v>
      </c>
      <c r="DH122" s="990"/>
      <c r="DI122" s="990"/>
      <c r="DJ122" s="990"/>
      <c r="DK122" s="990"/>
      <c r="DL122" s="990" t="s">
        <v>123</v>
      </c>
      <c r="DM122" s="990"/>
      <c r="DN122" s="990"/>
      <c r="DO122" s="990"/>
      <c r="DP122" s="990"/>
      <c r="DQ122" s="990" t="s">
        <v>464</v>
      </c>
      <c r="DR122" s="990"/>
      <c r="DS122" s="990"/>
      <c r="DT122" s="990"/>
      <c r="DU122" s="990"/>
      <c r="DV122" s="991" t="s">
        <v>123</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382</v>
      </c>
      <c r="AB123" s="1029"/>
      <c r="AC123" s="1029"/>
      <c r="AD123" s="1029"/>
      <c r="AE123" s="1030"/>
      <c r="AF123" s="1031" t="s">
        <v>123</v>
      </c>
      <c r="AG123" s="1029"/>
      <c r="AH123" s="1029"/>
      <c r="AI123" s="1029"/>
      <c r="AJ123" s="1030"/>
      <c r="AK123" s="1031" t="s">
        <v>123</v>
      </c>
      <c r="AL123" s="1029"/>
      <c r="AM123" s="1029"/>
      <c r="AN123" s="1029"/>
      <c r="AO123" s="1030"/>
      <c r="AP123" s="1032" t="s">
        <v>382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465</v>
      </c>
      <c r="BP123" s="1076"/>
      <c r="BQ123" s="1135">
        <v>69012467</v>
      </c>
      <c r="BR123" s="1136"/>
      <c r="BS123" s="1136"/>
      <c r="BT123" s="1136"/>
      <c r="BU123" s="1136"/>
      <c r="BV123" s="1136">
        <v>71675853</v>
      </c>
      <c r="BW123" s="1136"/>
      <c r="BX123" s="1136"/>
      <c r="BY123" s="1136"/>
      <c r="BZ123" s="1136"/>
      <c r="CA123" s="1136">
        <v>75526517</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382</v>
      </c>
      <c r="DH123" s="1029"/>
      <c r="DI123" s="1029"/>
      <c r="DJ123" s="1029"/>
      <c r="DK123" s="1030"/>
      <c r="DL123" s="1031" t="s">
        <v>123</v>
      </c>
      <c r="DM123" s="1029"/>
      <c r="DN123" s="1029"/>
      <c r="DO123" s="1029"/>
      <c r="DP123" s="1030"/>
      <c r="DQ123" s="1031" t="s">
        <v>382</v>
      </c>
      <c r="DR123" s="1029"/>
      <c r="DS123" s="1029"/>
      <c r="DT123" s="1029"/>
      <c r="DU123" s="1030"/>
      <c r="DV123" s="1032" t="s">
        <v>382</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382</v>
      </c>
      <c r="AB124" s="1029"/>
      <c r="AC124" s="1029"/>
      <c r="AD124" s="1029"/>
      <c r="AE124" s="1030"/>
      <c r="AF124" s="1031" t="s">
        <v>382</v>
      </c>
      <c r="AG124" s="1029"/>
      <c r="AH124" s="1029"/>
      <c r="AI124" s="1029"/>
      <c r="AJ124" s="1030"/>
      <c r="AK124" s="1031" t="s">
        <v>123</v>
      </c>
      <c r="AL124" s="1029"/>
      <c r="AM124" s="1029"/>
      <c r="AN124" s="1029"/>
      <c r="AO124" s="1030"/>
      <c r="AP124" s="1032" t="s">
        <v>382</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382</v>
      </c>
      <c r="BR124" s="1098"/>
      <c r="BS124" s="1098"/>
      <c r="BT124" s="1098"/>
      <c r="BU124" s="1098"/>
      <c r="BV124" s="1098" t="s">
        <v>382</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382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382</v>
      </c>
      <c r="DM125" s="997"/>
      <c r="DN125" s="997"/>
      <c r="DO125" s="997"/>
      <c r="DP125" s="997"/>
      <c r="DQ125" s="997" t="s">
        <v>382</v>
      </c>
      <c r="DR125" s="997"/>
      <c r="DS125" s="997"/>
      <c r="DT125" s="997"/>
      <c r="DU125" s="997"/>
      <c r="DV125" s="998" t="s">
        <v>123</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382</v>
      </c>
      <c r="AB126" s="1029"/>
      <c r="AC126" s="1029"/>
      <c r="AD126" s="1029"/>
      <c r="AE126" s="1030"/>
      <c r="AF126" s="1031" t="s">
        <v>382</v>
      </c>
      <c r="AG126" s="1029"/>
      <c r="AH126" s="1029"/>
      <c r="AI126" s="1029"/>
      <c r="AJ126" s="1030"/>
      <c r="AK126" s="1031" t="s">
        <v>382</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382</v>
      </c>
      <c r="DM126" s="990"/>
      <c r="DN126" s="990"/>
      <c r="DO126" s="990"/>
      <c r="DP126" s="990"/>
      <c r="DQ126" s="990" t="s">
        <v>382</v>
      </c>
      <c r="DR126" s="990"/>
      <c r="DS126" s="990"/>
      <c r="DT126" s="990"/>
      <c r="DU126" s="990"/>
      <c r="DV126" s="991" t="s">
        <v>382</v>
      </c>
      <c r="DW126" s="991"/>
      <c r="DX126" s="991"/>
      <c r="DY126" s="991"/>
      <c r="DZ126" s="992"/>
    </row>
    <row r="127" spans="1:130" s="226" customFormat="1" ht="26.25" customHeight="1">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382</v>
      </c>
      <c r="AG127" s="1029"/>
      <c r="AH127" s="1029"/>
      <c r="AI127" s="1029"/>
      <c r="AJ127" s="1030"/>
      <c r="AK127" s="1031" t="s">
        <v>123</v>
      </c>
      <c r="AL127" s="1029"/>
      <c r="AM127" s="1029"/>
      <c r="AN127" s="1029"/>
      <c r="AO127" s="1030"/>
      <c r="AP127" s="1032" t="s">
        <v>382</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123</v>
      </c>
      <c r="DM127" s="990"/>
      <c r="DN127" s="990"/>
      <c r="DO127" s="990"/>
      <c r="DP127" s="990"/>
      <c r="DQ127" s="990" t="s">
        <v>464</v>
      </c>
      <c r="DR127" s="990"/>
      <c r="DS127" s="990"/>
      <c r="DT127" s="990"/>
      <c r="DU127" s="990"/>
      <c r="DV127" s="991" t="s">
        <v>123</v>
      </c>
      <c r="DW127" s="991"/>
      <c r="DX127" s="991"/>
      <c r="DY127" s="991"/>
      <c r="DZ127" s="992"/>
    </row>
    <row r="128" spans="1:130" s="226" customFormat="1" ht="26.25" customHeight="1" thickBot="1">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299988</v>
      </c>
      <c r="AB128" s="1118"/>
      <c r="AC128" s="1118"/>
      <c r="AD128" s="1118"/>
      <c r="AE128" s="1119"/>
      <c r="AF128" s="1120">
        <v>279844</v>
      </c>
      <c r="AG128" s="1118"/>
      <c r="AH128" s="1118"/>
      <c r="AI128" s="1118"/>
      <c r="AJ128" s="1119"/>
      <c r="AK128" s="1120">
        <v>274044</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382</v>
      </c>
      <c r="BG128" s="1125"/>
      <c r="BH128" s="1125"/>
      <c r="BI128" s="1125"/>
      <c r="BJ128" s="1125"/>
      <c r="BK128" s="1125"/>
      <c r="BL128" s="1126"/>
      <c r="BM128" s="1124">
        <v>11.81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v>411</v>
      </c>
      <c r="DH128" s="1110"/>
      <c r="DI128" s="1110"/>
      <c r="DJ128" s="1110"/>
      <c r="DK128" s="1110"/>
      <c r="DL128" s="1110">
        <v>753</v>
      </c>
      <c r="DM128" s="1110"/>
      <c r="DN128" s="1110"/>
      <c r="DO128" s="1110"/>
      <c r="DP128" s="1110"/>
      <c r="DQ128" s="1110" t="s">
        <v>382</v>
      </c>
      <c r="DR128" s="1110"/>
      <c r="DS128" s="1110"/>
      <c r="DT128" s="1110"/>
      <c r="DU128" s="1110"/>
      <c r="DV128" s="1111" t="s">
        <v>123</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30284555</v>
      </c>
      <c r="AB129" s="1029"/>
      <c r="AC129" s="1029"/>
      <c r="AD129" s="1029"/>
      <c r="AE129" s="1030"/>
      <c r="AF129" s="1031">
        <v>30103692</v>
      </c>
      <c r="AG129" s="1029"/>
      <c r="AH129" s="1029"/>
      <c r="AI129" s="1029"/>
      <c r="AJ129" s="1030"/>
      <c r="AK129" s="1031">
        <v>29926441</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123</v>
      </c>
      <c r="BG129" s="1139"/>
      <c r="BH129" s="1139"/>
      <c r="BI129" s="1139"/>
      <c r="BJ129" s="1139"/>
      <c r="BK129" s="1139"/>
      <c r="BL129" s="1140"/>
      <c r="BM129" s="1138">
        <v>16.809999999999999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3757937</v>
      </c>
      <c r="AB130" s="1029"/>
      <c r="AC130" s="1029"/>
      <c r="AD130" s="1029"/>
      <c r="AE130" s="1030"/>
      <c r="AF130" s="1031">
        <v>3922107</v>
      </c>
      <c r="AG130" s="1029"/>
      <c r="AH130" s="1029"/>
      <c r="AI130" s="1029"/>
      <c r="AJ130" s="1030"/>
      <c r="AK130" s="1031">
        <v>3819692</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0</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26526618</v>
      </c>
      <c r="AB131" s="1054"/>
      <c r="AC131" s="1054"/>
      <c r="AD131" s="1054"/>
      <c r="AE131" s="1055"/>
      <c r="AF131" s="1053">
        <v>26181585</v>
      </c>
      <c r="AG131" s="1054"/>
      <c r="AH131" s="1054"/>
      <c r="AI131" s="1054"/>
      <c r="AJ131" s="1055"/>
      <c r="AK131" s="1053">
        <v>26106749</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t="s">
        <v>464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0.87682870099999999</v>
      </c>
      <c r="AB132" s="1170"/>
      <c r="AC132" s="1170"/>
      <c r="AD132" s="1170"/>
      <c r="AE132" s="1171"/>
      <c r="AF132" s="1172">
        <v>-0.492708902</v>
      </c>
      <c r="AG132" s="1170"/>
      <c r="AH132" s="1170"/>
      <c r="AI132" s="1170"/>
      <c r="AJ132" s="1171"/>
      <c r="AK132" s="1172">
        <v>-0.161559075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2.5</v>
      </c>
      <c r="AB133" s="1153"/>
      <c r="AC133" s="1153"/>
      <c r="AD133" s="1153"/>
      <c r="AE133" s="1154"/>
      <c r="AF133" s="1152">
        <v>0.8</v>
      </c>
      <c r="AG133" s="1153"/>
      <c r="AH133" s="1153"/>
      <c r="AI133" s="1153"/>
      <c r="AJ133" s="1154"/>
      <c r="AK133" s="1152">
        <v>0</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A5Jv4cyJ5Dwp/VDQVL8qRupznVOn7PKWY7eVtN48eEYysxTuqaK6r9LEywCaNN6fTcVu288Me8xzhnfVtwA8w==" saltValue="6EDHfhf5Ag0C/8B9NAfm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9" zoomScale="70" zoomScaleNormal="85" zoomScaleSheetLayoutView="70" workbookViewId="0">
      <selection activeCell="K50" sqref="K5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vxC8UzakSr/3SIrOuUeeq8JyDeaLOWirMj/1pJXEi2CgxP+SYwAjbtgYSr8kn6RdPWcibM5mvknXL/22cR3Eg==" saltValue="n2L+VHGsTjb/bI6z8ZQxyQ=="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85" zoomScaleNormal="85" zoomScaleSheetLayoutView="55" workbookViewId="0">
      <selection activeCell="K50" sqref="K50"/>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NhTo4HtBG7t2tp01ThQosQcJwcDtoow2kxOqrqUDgZURoHssgGNCESpM+CKC1+/Ri0xULrajR0exa8sfTyVBw==" saltValue="IBkY6BLkzLOJZ4vrL25ETg=="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2" workbookViewId="0">
      <selection activeCell="K50" sqref="K5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8218611</v>
      </c>
      <c r="AP9" s="292">
        <v>56925</v>
      </c>
      <c r="AQ9" s="293">
        <v>61989</v>
      </c>
      <c r="AR9" s="294">
        <v>-8.1999999999999993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493271</v>
      </c>
      <c r="AP10" s="295">
        <v>3417</v>
      </c>
      <c r="AQ10" s="296">
        <v>5142</v>
      </c>
      <c r="AR10" s="297">
        <v>-33.5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78039</v>
      </c>
      <c r="AP11" s="295">
        <v>541</v>
      </c>
      <c r="AQ11" s="296">
        <v>5922</v>
      </c>
      <c r="AR11" s="297">
        <v>-90.9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73791</v>
      </c>
      <c r="AP12" s="295">
        <v>511</v>
      </c>
      <c r="AQ12" s="296">
        <v>853</v>
      </c>
      <c r="AR12" s="297">
        <v>-40.1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t="s">
        <v>504</v>
      </c>
      <c r="AP14" s="295" t="s">
        <v>504</v>
      </c>
      <c r="AQ14" s="296">
        <v>2467</v>
      </c>
      <c r="AR14" s="297" t="s">
        <v>504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132223</v>
      </c>
      <c r="AP15" s="295">
        <v>916</v>
      </c>
      <c r="AQ15" s="296">
        <v>2256</v>
      </c>
      <c r="AR15" s="297">
        <v>-59.4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-662394</v>
      </c>
      <c r="AP16" s="295">
        <v>-4588</v>
      </c>
      <c r="AQ16" s="296">
        <v>-5580</v>
      </c>
      <c r="AR16" s="297">
        <v>-17.8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8333541</v>
      </c>
      <c r="AP17" s="295">
        <v>57721</v>
      </c>
      <c r="AQ17" s="296">
        <v>73049</v>
      </c>
      <c r="AR17" s="297">
        <v>-21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6.7</v>
      </c>
      <c r="AP21" s="308">
        <v>7.09</v>
      </c>
      <c r="AQ21" s="309">
        <v>-0.39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99.6</v>
      </c>
      <c r="AP22" s="313">
        <v>98.2</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2788277</v>
      </c>
      <c r="AP32" s="322">
        <v>19313</v>
      </c>
      <c r="AQ32" s="323">
        <v>45137</v>
      </c>
      <c r="AR32" s="324">
        <v>-57.2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504</v>
      </c>
      <c r="AP34" s="322" t="s">
        <v>504</v>
      </c>
      <c r="AQ34" s="323">
        <v>20</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1263281</v>
      </c>
      <c r="AP35" s="322">
        <v>8750</v>
      </c>
      <c r="AQ35" s="323">
        <v>12921</v>
      </c>
      <c r="AR35" s="324">
        <v>-32.299999999999997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t="s">
        <v>504</v>
      </c>
      <c r="AP36" s="322" t="s">
        <v>504</v>
      </c>
      <c r="AQ36" s="323">
        <v>1263</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t="s">
        <v>504</v>
      </c>
      <c r="AP37" s="322" t="s">
        <v>504</v>
      </c>
      <c r="AQ37" s="323">
        <v>931</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504</v>
      </c>
      <c r="AP38" s="325" t="s">
        <v>504</v>
      </c>
      <c r="AQ38" s="326">
        <v>2</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-274044</v>
      </c>
      <c r="AP39" s="322">
        <v>-1898</v>
      </c>
      <c r="AQ39" s="323">
        <v>-4436</v>
      </c>
      <c r="AR39" s="324">
        <v>-57.2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-3819692</v>
      </c>
      <c r="AP40" s="322">
        <v>-26457</v>
      </c>
      <c r="AQ40" s="323">
        <v>-39263</v>
      </c>
      <c r="AR40" s="324">
        <v>-32.6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-42178</v>
      </c>
      <c r="AP41" s="322">
        <v>-292</v>
      </c>
      <c r="AQ41" s="323">
        <v>16574</v>
      </c>
      <c r="AR41" s="324">
        <v>-101.8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5185303</v>
      </c>
      <c r="AN51" s="344">
        <v>35516</v>
      </c>
      <c r="AO51" s="345">
        <v>5.4</v>
      </c>
      <c r="AP51" s="346">
        <v>50840</v>
      </c>
      <c r="AQ51" s="347">
        <v>16.899999999999999</v>
      </c>
      <c r="AR51" s="348">
        <v>-11.5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3929811</v>
      </c>
      <c r="AN52" s="352">
        <v>26917</v>
      </c>
      <c r="AO52" s="353">
        <v>47.2</v>
      </c>
      <c r="AP52" s="354">
        <v>25367</v>
      </c>
      <c r="AQ52" s="355">
        <v>9.1</v>
      </c>
      <c r="AR52" s="356">
        <v>38.1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5963600</v>
      </c>
      <c r="AN53" s="344">
        <v>40932</v>
      </c>
      <c r="AO53" s="345">
        <v>15.2</v>
      </c>
      <c r="AP53" s="346">
        <v>53605</v>
      </c>
      <c r="AQ53" s="347">
        <v>5.4</v>
      </c>
      <c r="AR53" s="348">
        <v>9.8000000000000007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3220990</v>
      </c>
      <c r="AN54" s="352">
        <v>22108</v>
      </c>
      <c r="AO54" s="353">
        <v>-17.899999999999999</v>
      </c>
      <c r="AP54" s="354">
        <v>28343</v>
      </c>
      <c r="AQ54" s="355">
        <v>11.7</v>
      </c>
      <c r="AR54" s="356">
        <v>-29.6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5305822</v>
      </c>
      <c r="AN55" s="344">
        <v>36579</v>
      </c>
      <c r="AO55" s="345">
        <v>-10.6</v>
      </c>
      <c r="AP55" s="346">
        <v>58051</v>
      </c>
      <c r="AQ55" s="347">
        <v>8.3000000000000007</v>
      </c>
      <c r="AR55" s="348">
        <v>-18.899999999999999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3325578</v>
      </c>
      <c r="AN56" s="352">
        <v>22927</v>
      </c>
      <c r="AO56" s="353">
        <v>3.7</v>
      </c>
      <c r="AP56" s="354">
        <v>32143</v>
      </c>
      <c r="AQ56" s="355">
        <v>13.4</v>
      </c>
      <c r="AR56" s="356">
        <v>-9.6999999999999993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5282047</v>
      </c>
      <c r="AN57" s="344">
        <v>36504</v>
      </c>
      <c r="AO57" s="345">
        <v>-0.2</v>
      </c>
      <c r="AP57" s="346">
        <v>65942</v>
      </c>
      <c r="AQ57" s="347">
        <v>13.6</v>
      </c>
      <c r="AR57" s="348">
        <v>-13.8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2815580</v>
      </c>
      <c r="AN58" s="352">
        <v>19459</v>
      </c>
      <c r="AO58" s="353">
        <v>-15.1</v>
      </c>
      <c r="AP58" s="354">
        <v>32778</v>
      </c>
      <c r="AQ58" s="355">
        <v>2</v>
      </c>
      <c r="AR58" s="356">
        <v>-17.100000000000001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5556993</v>
      </c>
      <c r="AN59" s="344">
        <v>38490</v>
      </c>
      <c r="AO59" s="345">
        <v>5.4</v>
      </c>
      <c r="AP59" s="346">
        <v>68655</v>
      </c>
      <c r="AQ59" s="347">
        <v>4.0999999999999996</v>
      </c>
      <c r="AR59" s="348">
        <v>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3260300</v>
      </c>
      <c r="AN60" s="352">
        <v>22582</v>
      </c>
      <c r="AO60" s="353">
        <v>16</v>
      </c>
      <c r="AP60" s="354">
        <v>32316</v>
      </c>
      <c r="AQ60" s="355">
        <v>-1.4</v>
      </c>
      <c r="AR60" s="356">
        <v>17.399999999999999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5458753</v>
      </c>
      <c r="AN61" s="359">
        <v>37604</v>
      </c>
      <c r="AO61" s="360">
        <v>3</v>
      </c>
      <c r="AP61" s="361">
        <v>59419</v>
      </c>
      <c r="AQ61" s="362">
        <v>9.6999999999999993</v>
      </c>
      <c r="AR61" s="348">
        <v>-6.7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3310452</v>
      </c>
      <c r="AN62" s="352">
        <v>22799</v>
      </c>
      <c r="AO62" s="353">
        <v>6.8</v>
      </c>
      <c r="AP62" s="354">
        <v>30189</v>
      </c>
      <c r="AQ62" s="355">
        <v>7</v>
      </c>
      <c r="AR62" s="356">
        <v>-0.2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kidIDeyyYtRkK7VbknVLuXFXgoK09/U9b/b2FiCtuGyv1RLyXTR1MfjK8ka7zi96yKxr+GsOcD7xqJvDKd/yw==" saltValue="qJtHlErcDPmd5IBKisOB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5" zoomScale="85" zoomScaleNormal="85" zoomScaleSheetLayoutView="55" workbookViewId="0">
      <selection activeCell="K50" sqref="K5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lnGmzu+MUJ5v064KaWg1seTvba3qN1hFzJCO6F3ihIclJFohSiKLgoWLQ1V4Dwqfxtw5xNIa8uG0RPf8mF9wQ==" saltValue="wupS18JYpwUyTsG5xjiQA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G54" zoomScaleNormal="100" zoomScaleSheetLayoutView="55" workbookViewId="0">
      <selection activeCell="K50" sqref="K5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6b9uXNXImxhzav5i63hmO5fn0sc1cVjEost9jcYMJNkfIkU+ij7J1JEoYgAzWJCZm9n69m8cXotZNWGwewauA==" saltValue="nuJGilBuODA9i4xIfTyh4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election activeCell="K50" sqref="K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25.65</v>
      </c>
      <c r="G47" s="12">
        <v>23.02</v>
      </c>
      <c r="H47" s="12">
        <v>27.83</v>
      </c>
      <c r="I47" s="12">
        <v>32.43</v>
      </c>
      <c r="J47" s="13">
        <v>39.44</v>
      </c>
    </row>
    <row r="48" spans="2:10" ht="57.75" customHeight="1">
      <c r="B48" s="14"/>
      <c r="C48" s="1214" t="s">
        <v>4</v>
      </c>
      <c r="D48" s="1214"/>
      <c r="E48" s="1215"/>
      <c r="F48" s="15">
        <v>11.22</v>
      </c>
      <c r="G48" s="16">
        <v>10.18</v>
      </c>
      <c r="H48" s="16">
        <v>12.84</v>
      </c>
      <c r="I48" s="16">
        <v>12.19</v>
      </c>
      <c r="J48" s="17">
        <v>7.48</v>
      </c>
    </row>
    <row r="49" spans="2:10" ht="57.75" customHeight="1" thickBot="1">
      <c r="B49" s="18"/>
      <c r="C49" s="1216" t="s">
        <v>5</v>
      </c>
      <c r="D49" s="1216"/>
      <c r="E49" s="1217"/>
      <c r="F49" s="19">
        <v>2.13</v>
      </c>
      <c r="G49" s="20" t="s">
        <v>551</v>
      </c>
      <c r="H49" s="20">
        <v>7.71</v>
      </c>
      <c r="I49" s="20">
        <v>3.71</v>
      </c>
      <c r="J49" s="21">
        <v>2.04</v>
      </c>
    </row>
    <row r="50" spans="2:10" ht="13.5" customHeight="1"/>
    <row r="51" spans="2:10" ht="13.5" hidden="1" customHeight="1"/>
    <row r="52" spans="2:10" ht="13.5" hidden="1" customHeight="1"/>
    <row r="53" spans="2:10" ht="13.5" hidden="1" customHeight="1"/>
  </sheetData>
  <sheetProtection algorithmName="SHA-512" hashValue="gRmN7n2eCSKQd4Js/+a8lnpqLsSFoob5goPjMjeLjGBzdgoiH83xbN2k7ognatDW4emwwpn9MfjQEvrp9geWNQ==" saltValue="yYYKymouptVmab5Vbq2bG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2019-03-14T07:12:33Z</cp:lastPrinted>
  <dcterms:created xsi:type="dcterms:W3CDTF">2019-02-14T02:03:19Z</dcterms:created>
  <dcterms:modified xsi:type="dcterms:W3CDTF">2019-10-30T08:05:51Z</dcterms:modified>
  <cp:category/>
</cp:coreProperties>
</file>