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6825" windowHeight="7830" tabRatio="599"/>
  </bookViews>
  <sheets>
    <sheet name="幼稚園・小学校・中学校・高等学校の概況" sheetId="1" r:id="rId1"/>
  </sheets>
  <definedNames>
    <definedName name="_xlnm.Print_Area" localSheetId="0">幼稚園・小学校・中学校・高等学校の概況!$A$1:$AC$279</definedName>
    <definedName name="_xlnm.Print_Titles" localSheetId="0">幼稚園・小学校・中学校・高等学校の概況!$1:$2</definedName>
  </definedNames>
  <calcPr calcId="145621"/>
</workbook>
</file>

<file path=xl/calcChain.xml><?xml version="1.0" encoding="utf-8"?>
<calcChain xmlns="http://schemas.openxmlformats.org/spreadsheetml/2006/main">
  <c r="E178" i="1" l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47" i="1"/>
  <c r="E146" i="1"/>
  <c r="E145" i="1"/>
  <c r="E144" i="1"/>
  <c r="E87" i="1"/>
  <c r="E86" i="1"/>
  <c r="E85" i="1"/>
  <c r="E84" i="1"/>
  <c r="E83" i="1"/>
  <c r="E82" i="1"/>
  <c r="E81" i="1"/>
  <c r="E80" i="1"/>
  <c r="E79" i="1"/>
  <c r="E78" i="1"/>
  <c r="E77" i="1"/>
  <c r="H145" i="1" l="1"/>
  <c r="H146" i="1"/>
  <c r="H147" i="1"/>
  <c r="H148" i="1"/>
  <c r="H149" i="1"/>
  <c r="H150" i="1"/>
  <c r="H151" i="1"/>
  <c r="H152" i="1"/>
  <c r="H153" i="1"/>
  <c r="H154" i="1"/>
  <c r="H155" i="1"/>
  <c r="H144" i="1"/>
  <c r="W271" i="1" l="1"/>
  <c r="R271" i="1"/>
  <c r="J271" i="1"/>
  <c r="I271" i="1"/>
  <c r="D271" i="1"/>
  <c r="W270" i="1"/>
  <c r="R270" i="1"/>
  <c r="J270" i="1"/>
  <c r="I270" i="1"/>
  <c r="D270" i="1"/>
  <c r="W269" i="1"/>
  <c r="R269" i="1"/>
  <c r="J269" i="1"/>
  <c r="I269" i="1"/>
  <c r="D269" i="1"/>
  <c r="W268" i="1"/>
  <c r="R268" i="1"/>
  <c r="J268" i="1"/>
  <c r="I268" i="1"/>
  <c r="D268" i="1"/>
  <c r="W267" i="1"/>
  <c r="R267" i="1"/>
  <c r="J267" i="1"/>
  <c r="I267" i="1"/>
  <c r="D267" i="1"/>
  <c r="W266" i="1"/>
  <c r="R266" i="1"/>
  <c r="O266" i="1" s="1"/>
  <c r="J266" i="1"/>
  <c r="I266" i="1"/>
  <c r="D266" i="1"/>
  <c r="W265" i="1"/>
  <c r="R265" i="1"/>
  <c r="J265" i="1"/>
  <c r="I265" i="1"/>
  <c r="H265" i="1"/>
  <c r="D265" i="1"/>
  <c r="W264" i="1"/>
  <c r="R264" i="1"/>
  <c r="O264" i="1"/>
  <c r="J264" i="1"/>
  <c r="H264" i="1" s="1"/>
  <c r="I264" i="1"/>
  <c r="D264" i="1"/>
  <c r="W263" i="1"/>
  <c r="R263" i="1"/>
  <c r="J263" i="1"/>
  <c r="I263" i="1"/>
  <c r="D263" i="1"/>
  <c r="W262" i="1"/>
  <c r="R262" i="1"/>
  <c r="J262" i="1"/>
  <c r="I262" i="1"/>
  <c r="D262" i="1"/>
  <c r="W261" i="1"/>
  <c r="R261" i="1"/>
  <c r="J261" i="1"/>
  <c r="I261" i="1"/>
  <c r="D261" i="1"/>
  <c r="W260" i="1"/>
  <c r="R260" i="1"/>
  <c r="O260" i="1" s="1"/>
  <c r="J260" i="1"/>
  <c r="I260" i="1"/>
  <c r="D260" i="1"/>
  <c r="W259" i="1"/>
  <c r="R259" i="1"/>
  <c r="J259" i="1"/>
  <c r="I259" i="1"/>
  <c r="D259" i="1"/>
  <c r="W258" i="1"/>
  <c r="R258" i="1"/>
  <c r="J258" i="1"/>
  <c r="I258" i="1"/>
  <c r="D258" i="1"/>
  <c r="W257" i="1"/>
  <c r="R257" i="1"/>
  <c r="J257" i="1"/>
  <c r="I257" i="1"/>
  <c r="D257" i="1"/>
  <c r="W256" i="1"/>
  <c r="R256" i="1"/>
  <c r="O256" i="1" s="1"/>
  <c r="J256" i="1"/>
  <c r="I256" i="1"/>
  <c r="D256" i="1"/>
  <c r="W255" i="1"/>
  <c r="R255" i="1"/>
  <c r="J255" i="1"/>
  <c r="I255" i="1"/>
  <c r="D255" i="1"/>
  <c r="W254" i="1"/>
  <c r="R254" i="1"/>
  <c r="J254" i="1"/>
  <c r="I254" i="1"/>
  <c r="D254" i="1"/>
  <c r="W253" i="1"/>
  <c r="R253" i="1"/>
  <c r="J253" i="1"/>
  <c r="I253" i="1"/>
  <c r="D253" i="1"/>
  <c r="W252" i="1"/>
  <c r="R252" i="1"/>
  <c r="J252" i="1"/>
  <c r="I252" i="1"/>
  <c r="D252" i="1"/>
  <c r="W251" i="1"/>
  <c r="R251" i="1"/>
  <c r="J251" i="1"/>
  <c r="I251" i="1"/>
  <c r="D251" i="1"/>
  <c r="W250" i="1"/>
  <c r="R250" i="1"/>
  <c r="J250" i="1"/>
  <c r="I250" i="1"/>
  <c r="D250" i="1"/>
  <c r="W249" i="1"/>
  <c r="R249" i="1"/>
  <c r="J249" i="1"/>
  <c r="I249" i="1"/>
  <c r="D249" i="1"/>
  <c r="W248" i="1"/>
  <c r="R248" i="1"/>
  <c r="O248" i="1" s="1"/>
  <c r="D248" i="1"/>
  <c r="W247" i="1"/>
  <c r="R247" i="1"/>
  <c r="D247" i="1"/>
  <c r="W246" i="1"/>
  <c r="R246" i="1"/>
  <c r="D246" i="1"/>
  <c r="W245" i="1"/>
  <c r="R245" i="1"/>
  <c r="D245" i="1"/>
  <c r="W244" i="1"/>
  <c r="R244" i="1"/>
  <c r="O244" i="1" s="1"/>
  <c r="D244" i="1"/>
  <c r="W243" i="1"/>
  <c r="R243" i="1"/>
  <c r="D243" i="1"/>
  <c r="W242" i="1"/>
  <c r="R242" i="1"/>
  <c r="D242" i="1"/>
  <c r="W241" i="1"/>
  <c r="R241" i="1"/>
  <c r="D241" i="1"/>
  <c r="W240" i="1"/>
  <c r="R240" i="1"/>
  <c r="O240" i="1" s="1"/>
  <c r="D240" i="1"/>
  <c r="W239" i="1"/>
  <c r="R239" i="1"/>
  <c r="D239" i="1"/>
  <c r="W238" i="1"/>
  <c r="R238" i="1"/>
  <c r="D238" i="1"/>
  <c r="W237" i="1"/>
  <c r="R237" i="1"/>
  <c r="D237" i="1"/>
  <c r="J178" i="1"/>
  <c r="I178" i="1"/>
  <c r="H178" i="1" s="1"/>
  <c r="J177" i="1"/>
  <c r="I177" i="1"/>
  <c r="J176" i="1"/>
  <c r="I176" i="1"/>
  <c r="J175" i="1"/>
  <c r="I175" i="1"/>
  <c r="J174" i="1"/>
  <c r="I174" i="1"/>
  <c r="H174" i="1" s="1"/>
  <c r="J173" i="1"/>
  <c r="I173" i="1"/>
  <c r="J172" i="1"/>
  <c r="I172" i="1"/>
  <c r="J171" i="1"/>
  <c r="I171" i="1"/>
  <c r="J170" i="1"/>
  <c r="I170" i="1"/>
  <c r="J169" i="1"/>
  <c r="I169" i="1"/>
  <c r="J168" i="1"/>
  <c r="I168" i="1"/>
  <c r="J167" i="1"/>
  <c r="I167" i="1"/>
  <c r="J166" i="1"/>
  <c r="I166" i="1"/>
  <c r="J165" i="1"/>
  <c r="I165" i="1"/>
  <c r="J164" i="1"/>
  <c r="I164" i="1"/>
  <c r="H164" i="1" s="1"/>
  <c r="J163" i="1"/>
  <c r="I163" i="1"/>
  <c r="J162" i="1"/>
  <c r="I162" i="1"/>
  <c r="H162" i="1" s="1"/>
  <c r="J161" i="1"/>
  <c r="I161" i="1"/>
  <c r="J160" i="1"/>
  <c r="I160" i="1"/>
  <c r="J159" i="1"/>
  <c r="I159" i="1"/>
  <c r="J158" i="1"/>
  <c r="I158" i="1"/>
  <c r="H158" i="1" s="1"/>
  <c r="J157" i="1"/>
  <c r="I157" i="1"/>
  <c r="J156" i="1"/>
  <c r="I156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H64" i="1"/>
  <c r="H63" i="1"/>
  <c r="H62" i="1"/>
  <c r="H61" i="1"/>
  <c r="D132" i="1"/>
  <c r="D131" i="1"/>
  <c r="D130" i="1"/>
  <c r="D129" i="1"/>
  <c r="D128" i="1"/>
  <c r="D127" i="1"/>
  <c r="D126" i="1"/>
  <c r="D125" i="1"/>
  <c r="D124" i="1"/>
  <c r="D123" i="1"/>
  <c r="D122" i="1"/>
  <c r="H68" i="1" l="1"/>
  <c r="H156" i="1"/>
  <c r="H249" i="1"/>
  <c r="H253" i="1"/>
  <c r="H257" i="1"/>
  <c r="H261" i="1"/>
  <c r="O265" i="1"/>
  <c r="H267" i="1"/>
  <c r="O269" i="1"/>
  <c r="H271" i="1"/>
  <c r="H79" i="1"/>
  <c r="H87" i="1"/>
  <c r="H84" i="1"/>
  <c r="H72" i="1"/>
  <c r="H76" i="1"/>
  <c r="O247" i="1"/>
  <c r="O249" i="1"/>
  <c r="H251" i="1"/>
  <c r="O253" i="1"/>
  <c r="H255" i="1"/>
  <c r="O257" i="1"/>
  <c r="H259" i="1"/>
  <c r="O261" i="1"/>
  <c r="H269" i="1"/>
  <c r="H167" i="1"/>
  <c r="H169" i="1"/>
  <c r="H175" i="1"/>
  <c r="H177" i="1"/>
  <c r="O238" i="1"/>
  <c r="O242" i="1"/>
  <c r="O246" i="1"/>
  <c r="H80" i="1"/>
  <c r="H159" i="1"/>
  <c r="H161" i="1"/>
  <c r="O239" i="1"/>
  <c r="O243" i="1"/>
  <c r="O250" i="1"/>
  <c r="H256" i="1"/>
  <c r="H263" i="1"/>
  <c r="H83" i="1"/>
  <c r="H67" i="1"/>
  <c r="H71" i="1"/>
  <c r="H73" i="1"/>
  <c r="H77" i="1"/>
  <c r="H166" i="1"/>
  <c r="H170" i="1"/>
  <c r="H172" i="1"/>
  <c r="O252" i="1"/>
  <c r="O258" i="1"/>
  <c r="O268" i="1"/>
  <c r="H75" i="1"/>
  <c r="O255" i="1"/>
  <c r="O263" i="1"/>
  <c r="H65" i="1"/>
  <c r="H81" i="1"/>
  <c r="H252" i="1"/>
  <c r="H260" i="1"/>
  <c r="H268" i="1"/>
  <c r="H163" i="1"/>
  <c r="O271" i="1"/>
  <c r="H69" i="1"/>
  <c r="H85" i="1"/>
  <c r="H171" i="1"/>
  <c r="O241" i="1"/>
  <c r="O251" i="1"/>
  <c r="O254" i="1"/>
  <c r="O259" i="1"/>
  <c r="O262" i="1"/>
  <c r="O267" i="1"/>
  <c r="O270" i="1"/>
  <c r="H66" i="1"/>
  <c r="H74" i="1"/>
  <c r="H82" i="1"/>
  <c r="H70" i="1"/>
  <c r="H78" i="1"/>
  <c r="H86" i="1"/>
  <c r="H157" i="1"/>
  <c r="H160" i="1"/>
  <c r="H165" i="1"/>
  <c r="H168" i="1"/>
  <c r="H173" i="1"/>
  <c r="H176" i="1"/>
  <c r="O237" i="1"/>
  <c r="O245" i="1"/>
  <c r="H250" i="1"/>
  <c r="H254" i="1"/>
  <c r="H258" i="1"/>
  <c r="H262" i="1"/>
  <c r="H266" i="1"/>
  <c r="H270" i="1"/>
  <c r="Q44" i="1"/>
  <c r="O44" i="1" s="1"/>
  <c r="O20" i="1" l="1"/>
  <c r="O21" i="1"/>
  <c r="O22" i="1"/>
  <c r="O23" i="1"/>
  <c r="O24" i="1"/>
  <c r="O25" i="1"/>
  <c r="O26" i="1"/>
  <c r="O27" i="1"/>
  <c r="O28" i="1"/>
  <c r="O29" i="1"/>
  <c r="O30" i="1"/>
  <c r="O19" i="1"/>
  <c r="G27" i="1"/>
  <c r="G28" i="1"/>
  <c r="G29" i="1"/>
  <c r="G30" i="1"/>
  <c r="G24" i="1"/>
  <c r="G25" i="1"/>
  <c r="G26" i="1"/>
  <c r="G23" i="1"/>
  <c r="D24" i="1"/>
  <c r="D25" i="1"/>
  <c r="D26" i="1"/>
  <c r="D23" i="1"/>
  <c r="D28" i="1"/>
  <c r="D29" i="1"/>
  <c r="D30" i="1"/>
  <c r="D27" i="1"/>
  <c r="G20" i="1" l="1"/>
  <c r="G21" i="1"/>
  <c r="G22" i="1"/>
  <c r="D20" i="1"/>
  <c r="D21" i="1"/>
  <c r="D22" i="1"/>
  <c r="G19" i="1"/>
  <c r="D19" i="1"/>
  <c r="D41" i="1" l="1"/>
  <c r="G41" i="1"/>
  <c r="J41" i="1"/>
  <c r="O41" i="1"/>
  <c r="D40" i="1" l="1"/>
  <c r="G40" i="1"/>
  <c r="J40" i="1"/>
  <c r="O40" i="1"/>
  <c r="J34" i="1" l="1"/>
  <c r="J33" i="1"/>
  <c r="J32" i="1"/>
  <c r="J31" i="1"/>
  <c r="O34" i="1"/>
  <c r="O33" i="1"/>
  <c r="O32" i="1"/>
  <c r="O31" i="1"/>
  <c r="O35" i="1"/>
  <c r="G33" i="1"/>
  <c r="G34" i="1"/>
  <c r="G32" i="1"/>
  <c r="G31" i="1"/>
  <c r="D31" i="1"/>
  <c r="D32" i="1"/>
  <c r="D33" i="1"/>
  <c r="D34" i="1"/>
  <c r="O39" i="1"/>
  <c r="O38" i="1"/>
  <c r="O37" i="1"/>
  <c r="O36" i="1"/>
  <c r="J39" i="1"/>
  <c r="J38" i="1"/>
  <c r="J37" i="1"/>
  <c r="J36" i="1"/>
  <c r="J35" i="1"/>
  <c r="G38" i="1"/>
  <c r="G37" i="1"/>
  <c r="G36" i="1"/>
  <c r="G35" i="1"/>
  <c r="G39" i="1"/>
  <c r="D38" i="1"/>
  <c r="D37" i="1"/>
  <c r="D36" i="1"/>
  <c r="D35" i="1"/>
  <c r="D39" i="1"/>
</calcChain>
</file>

<file path=xl/sharedStrings.xml><?xml version="1.0" encoding="utf-8"?>
<sst xmlns="http://schemas.openxmlformats.org/spreadsheetml/2006/main" count="682" uniqueCount="76">
  <si>
    <t>総数</t>
    <rPh sb="0" eb="2">
      <t>ソウスウ</t>
    </rPh>
    <phoneticPr fontId="1"/>
  </si>
  <si>
    <t>幼稚園・小学校・中学校・高等学校の概況</t>
    <rPh sb="0" eb="3">
      <t>ヨウチエン</t>
    </rPh>
    <rPh sb="4" eb="7">
      <t>ショウガッコウ</t>
    </rPh>
    <rPh sb="8" eb="11">
      <t>チュウガッコウ</t>
    </rPh>
    <rPh sb="12" eb="14">
      <t>コウトウ</t>
    </rPh>
    <rPh sb="14" eb="16">
      <t>ガッコウ</t>
    </rPh>
    <rPh sb="17" eb="19">
      <t>ガイキョウ</t>
    </rPh>
    <phoneticPr fontId="1"/>
  </si>
  <si>
    <t>総数</t>
    <rPh sb="0" eb="2">
      <t>ソウスウ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</si>
  <si>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</si>
  <si>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</si>
  <si>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学級数</t>
    <rPh sb="0" eb="2">
      <t>ガッキュウ</t>
    </rPh>
    <rPh sb="2" eb="3">
      <t>スウ</t>
    </rPh>
    <phoneticPr fontId="1"/>
  </si>
  <si>
    <t>教員数</t>
    <rPh sb="0" eb="2">
      <t>キョウイン</t>
    </rPh>
    <rPh sb="2" eb="3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</si>
  <si>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</si>
  <si>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</si>
  <si>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年度</t>
    <rPh sb="0" eb="2">
      <t>ネンド</t>
    </rPh>
    <phoneticPr fontId="1"/>
  </si>
  <si>
    <t>在園者数</t>
    <rPh sb="0" eb="2">
      <t>ザイエン</t>
    </rPh>
    <rPh sb="2" eb="3">
      <t>シャ</t>
    </rPh>
    <rPh sb="3" eb="4">
      <t>スウ</t>
    </rPh>
    <phoneticPr fontId="1"/>
  </si>
  <si>
    <t>総数</t>
    <phoneticPr fontId="1"/>
  </si>
  <si>
    <t>計</t>
    <rPh sb="0" eb="1">
      <t>ケイ</t>
    </rPh>
    <phoneticPr fontId="1"/>
  </si>
  <si>
    <t>3歳</t>
    <rPh sb="1" eb="2">
      <t>サイ</t>
    </rPh>
    <phoneticPr fontId="1"/>
  </si>
  <si>
    <t>5歳</t>
    <rPh sb="1" eb="2">
      <t>サイ</t>
    </rPh>
    <phoneticPr fontId="1"/>
  </si>
  <si>
    <t>4歳</t>
    <rPh sb="1" eb="2">
      <t>サイ</t>
    </rPh>
    <phoneticPr fontId="1"/>
  </si>
  <si>
    <t>-</t>
  </si>
  <si>
    <t>園数</t>
    <phoneticPr fontId="1"/>
  </si>
  <si>
    <t>区分</t>
    <rPh sb="0" eb="2">
      <t>クブン</t>
    </rPh>
    <phoneticPr fontId="1"/>
  </si>
  <si>
    <t>深谷市</t>
    <rPh sb="0" eb="3">
      <t>フカヤシ</t>
    </rPh>
    <phoneticPr fontId="1"/>
  </si>
  <si>
    <t>岡部町</t>
    <rPh sb="0" eb="2">
      <t>オカベ</t>
    </rPh>
    <rPh sb="2" eb="3">
      <t>マチ</t>
    </rPh>
    <phoneticPr fontId="1"/>
  </si>
  <si>
    <t>川本町</t>
    <rPh sb="0" eb="3">
      <t>カワモトマチ</t>
    </rPh>
    <phoneticPr fontId="1"/>
  </si>
  <si>
    <t>花園町</t>
    <rPh sb="0" eb="2">
      <t>ハナゾノ</t>
    </rPh>
    <rPh sb="2" eb="3">
      <t>マチ</t>
    </rPh>
    <phoneticPr fontId="1"/>
  </si>
  <si>
    <t>平成</t>
    <rPh sb="0" eb="2">
      <t>ヘイセイ</t>
    </rPh>
    <phoneticPr fontId="1"/>
  </si>
  <si>
    <t>学校基本調査　各年5月1日現在</t>
    <rPh sb="7" eb="9">
      <t>カクネン</t>
    </rPh>
    <phoneticPr fontId="1"/>
  </si>
  <si>
    <t>※平成18年以前については、調査項目が一部異なる。</t>
    <rPh sb="6" eb="8">
      <t>イゼン</t>
    </rPh>
    <rPh sb="14" eb="16">
      <t>チョウサ</t>
    </rPh>
    <rPh sb="16" eb="18">
      <t>コウモク</t>
    </rPh>
    <rPh sb="19" eb="21">
      <t>イチブ</t>
    </rPh>
    <rPh sb="21" eb="22">
      <t>コト</t>
    </rPh>
    <phoneticPr fontId="1"/>
  </si>
  <si>
    <t>学校数</t>
    <rPh sb="0" eb="2">
      <t>ガッコウ</t>
    </rPh>
    <rPh sb="2" eb="3">
      <t>スウ</t>
    </rPh>
    <phoneticPr fontId="1"/>
  </si>
  <si>
    <t>単位</t>
    <rPh sb="0" eb="2">
      <t>タンイ</t>
    </rPh>
    <phoneticPr fontId="1"/>
  </si>
  <si>
    <t>教員総数</t>
    <rPh sb="0" eb="2">
      <t>キョウイン</t>
    </rPh>
    <rPh sb="2" eb="3">
      <t>ソウ</t>
    </rPh>
    <rPh sb="3" eb="4">
      <t>スウ</t>
    </rPh>
    <phoneticPr fontId="1"/>
  </si>
  <si>
    <t>校長</t>
    <rPh sb="0" eb="2">
      <t>コウチョウ</t>
    </rPh>
    <phoneticPr fontId="1"/>
  </si>
  <si>
    <t>副校長</t>
    <rPh sb="0" eb="3">
      <t>フクコウチョウ</t>
    </rPh>
    <phoneticPr fontId="1"/>
  </si>
  <si>
    <t>教頭</t>
    <rPh sb="0" eb="2">
      <t>キョウトウ</t>
    </rPh>
    <phoneticPr fontId="1"/>
  </si>
  <si>
    <t>主幹教諭</t>
    <rPh sb="0" eb="2">
      <t>シュカン</t>
    </rPh>
    <rPh sb="2" eb="4">
      <t>キョウユ</t>
    </rPh>
    <phoneticPr fontId="1"/>
  </si>
  <si>
    <t>教諭</t>
    <rPh sb="0" eb="2">
      <t>キョウユ</t>
    </rPh>
    <phoneticPr fontId="1"/>
  </si>
  <si>
    <t>助教諭</t>
    <rPh sb="0" eb="3">
      <t>ジョキョウユ</t>
    </rPh>
    <phoneticPr fontId="1"/>
  </si>
  <si>
    <t>養護教諭</t>
    <rPh sb="0" eb="2">
      <t>ヨウゴ</t>
    </rPh>
    <rPh sb="2" eb="4">
      <t>キョウユ</t>
    </rPh>
    <phoneticPr fontId="1"/>
  </si>
  <si>
    <t>養護助教</t>
    <rPh sb="0" eb="2">
      <t>ヨウゴ</t>
    </rPh>
    <rPh sb="2" eb="3">
      <t>ジョ</t>
    </rPh>
    <rPh sb="3" eb="4">
      <t>キョウ</t>
    </rPh>
    <phoneticPr fontId="1"/>
  </si>
  <si>
    <t>栄養教諭</t>
    <rPh sb="0" eb="2">
      <t>エイヨウ</t>
    </rPh>
    <rPh sb="2" eb="4">
      <t>キョウユ</t>
    </rPh>
    <phoneticPr fontId="1"/>
  </si>
  <si>
    <t>指導教諭</t>
    <phoneticPr fontId="1"/>
  </si>
  <si>
    <t>講師</t>
    <rPh sb="0" eb="2">
      <t>コウシ</t>
    </rPh>
    <phoneticPr fontId="1"/>
  </si>
  <si>
    <t>※平成16年以前については、調査項目が一部異なる。</t>
    <rPh sb="6" eb="8">
      <t>イゼン</t>
    </rPh>
    <rPh sb="14" eb="16">
      <t>チョウサ</t>
    </rPh>
    <rPh sb="16" eb="18">
      <t>コウモク</t>
    </rPh>
    <rPh sb="19" eb="21">
      <t>イチブ</t>
    </rPh>
    <rPh sb="21" eb="22">
      <t>コト</t>
    </rPh>
    <phoneticPr fontId="1"/>
  </si>
  <si>
    <t>幼稚園（園数・学級数、教員数・在園者数）</t>
    <rPh sb="0" eb="3">
      <t>ヨウチエン</t>
    </rPh>
    <rPh sb="4" eb="5">
      <t>エン</t>
    </rPh>
    <rPh sb="5" eb="6">
      <t>スウ</t>
    </rPh>
    <rPh sb="7" eb="9">
      <t>ガッキュウ</t>
    </rPh>
    <rPh sb="9" eb="10">
      <t>スウ</t>
    </rPh>
    <phoneticPr fontId="1"/>
  </si>
  <si>
    <t>2学年</t>
    <rPh sb="1" eb="3">
      <t>ガクネン</t>
    </rPh>
    <phoneticPr fontId="1"/>
  </si>
  <si>
    <t>1学年</t>
    <rPh sb="1" eb="3">
      <t>ガクネン</t>
    </rPh>
    <phoneticPr fontId="1"/>
  </si>
  <si>
    <t>3学年</t>
    <rPh sb="1" eb="3">
      <t>ガクネン</t>
    </rPh>
    <phoneticPr fontId="1"/>
  </si>
  <si>
    <t>4学年</t>
    <rPh sb="1" eb="3">
      <t>ガクネン</t>
    </rPh>
    <phoneticPr fontId="1"/>
  </si>
  <si>
    <t>5学年</t>
    <rPh sb="1" eb="2">
      <t>ガク</t>
    </rPh>
    <rPh sb="2" eb="3">
      <t>ネン</t>
    </rPh>
    <phoneticPr fontId="1"/>
  </si>
  <si>
    <t>6学年</t>
    <rPh sb="1" eb="3">
      <t>ガクネン</t>
    </rPh>
    <phoneticPr fontId="1"/>
  </si>
  <si>
    <t>総数</t>
    <rPh sb="0" eb="1">
      <t>ソウ</t>
    </rPh>
    <rPh sb="1" eb="2">
      <t>スウ</t>
    </rPh>
    <phoneticPr fontId="1"/>
  </si>
  <si>
    <t>高等学校（概況（公立・私立））</t>
    <rPh sb="0" eb="2">
      <t>コウトウ</t>
    </rPh>
    <rPh sb="2" eb="4">
      <t>ガッコウ</t>
    </rPh>
    <rPh sb="5" eb="7">
      <t>ガイキョウ</t>
    </rPh>
    <rPh sb="8" eb="10">
      <t>コウリツ</t>
    </rPh>
    <rPh sb="11" eb="13">
      <t>シリツ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</si>
  <si>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</si>
  <si>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</si>
  <si>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併置</t>
    <rPh sb="0" eb="2">
      <t>ヘイチ</t>
    </rPh>
    <phoneticPr fontId="1"/>
  </si>
  <si>
    <t>専攻科</t>
    <rPh sb="0" eb="3">
      <t>センコウカ</t>
    </rPh>
    <phoneticPr fontId="1"/>
  </si>
  <si>
    <t>3学年</t>
    <rPh sb="1" eb="2">
      <t>ガク</t>
    </rPh>
    <rPh sb="2" eb="3">
      <t>ネン</t>
    </rPh>
    <phoneticPr fontId="1"/>
  </si>
  <si>
    <t>4学年</t>
    <rPh sb="1" eb="2">
      <t>ガク</t>
    </rPh>
    <rPh sb="2" eb="3">
      <t>ネン</t>
    </rPh>
    <phoneticPr fontId="1"/>
  </si>
  <si>
    <t>生徒数</t>
    <rPh sb="0" eb="3">
      <t>セイトスウ</t>
    </rPh>
    <phoneticPr fontId="1"/>
  </si>
  <si>
    <t>教員数(本務者)</t>
    <rPh sb="0" eb="2">
      <t>キョウイン</t>
    </rPh>
    <rPh sb="2" eb="3">
      <t>スウ</t>
    </rPh>
    <rPh sb="4" eb="6">
      <t>ホンム</t>
    </rPh>
    <rPh sb="6" eb="7">
      <t>シャ</t>
    </rPh>
    <phoneticPr fontId="1"/>
  </si>
  <si>
    <t>平成</t>
    <phoneticPr fontId="1"/>
  </si>
  <si>
    <t>-</t>
    <phoneticPr fontId="1"/>
  </si>
  <si>
    <t>男
(公立)</t>
    <rPh sb="0" eb="1">
      <t>オトコ</t>
    </rPh>
    <rPh sb="3" eb="5">
      <t>コウリツ</t>
    </rPh>
    <phoneticPr fontId="1"/>
  </si>
  <si>
    <t>男
(私立)</t>
    <rPh sb="0" eb="1">
      <t>オトコ</t>
    </rPh>
    <rPh sb="3" eb="5">
      <t>シリツ</t>
    </rPh>
    <phoneticPr fontId="1"/>
  </si>
  <si>
    <t>女
(公立)</t>
    <rPh sb="0" eb="1">
      <t>オンナ</t>
    </rPh>
    <rPh sb="3" eb="5">
      <t>コウリツ</t>
    </rPh>
    <phoneticPr fontId="1"/>
  </si>
  <si>
    <t>女
(私立)</t>
    <rPh sb="0" eb="1">
      <t>オンナ</t>
    </rPh>
    <rPh sb="3" eb="5">
      <t>シリツ</t>
    </rPh>
    <phoneticPr fontId="1"/>
  </si>
  <si>
    <t>特別
支援
(75条)</t>
    <rPh sb="0" eb="2">
      <t>トクベツ</t>
    </rPh>
    <rPh sb="3" eb="5">
      <t>シエン</t>
    </rPh>
    <rPh sb="9" eb="10">
      <t>ジョウ</t>
    </rPh>
    <phoneticPr fontId="1"/>
  </si>
  <si>
    <t>-</t>
    <phoneticPr fontId="1"/>
  </si>
  <si>
    <t>-</t>
    <phoneticPr fontId="1"/>
  </si>
  <si>
    <t>-</t>
    <phoneticPr fontId="1"/>
  </si>
  <si>
    <t>小学校（学校数、学級数、学年別生徒数）</t>
    <rPh sb="0" eb="3">
      <t>ショウガッコウ</t>
    </rPh>
    <rPh sb="12" eb="14">
      <t>ガクネン</t>
    </rPh>
    <rPh sb="14" eb="15">
      <t>ベツ</t>
    </rPh>
    <rPh sb="15" eb="17">
      <t>セイト</t>
    </rPh>
    <rPh sb="17" eb="18">
      <t>スウ</t>
    </rPh>
    <phoneticPr fontId="1"/>
  </si>
  <si>
    <t>小学校（教員数）</t>
    <rPh sb="0" eb="3">
      <t>ショウガッコウ</t>
    </rPh>
    <phoneticPr fontId="1"/>
  </si>
  <si>
    <t>中学校（学校数、学級数、学年別生徒数）</t>
    <rPh sb="0" eb="3">
      <t>チュウガッコウ</t>
    </rPh>
    <rPh sb="12" eb="14">
      <t>ガクネン</t>
    </rPh>
    <rPh sb="14" eb="15">
      <t>ベツ</t>
    </rPh>
    <rPh sb="15" eb="17">
      <t>セイト</t>
    </rPh>
    <rPh sb="17" eb="18">
      <t>スウ</t>
    </rPh>
    <phoneticPr fontId="1"/>
  </si>
  <si>
    <t>中学校（教員数）</t>
    <rPh sb="0" eb="3">
      <t>チュウガッコウ</t>
    </rPh>
    <rPh sb="4" eb="6">
      <t>キョウイン</t>
    </rPh>
    <phoneticPr fontId="1"/>
  </si>
  <si>
    <t>深谷市</t>
    <phoneticPr fontId="1"/>
  </si>
  <si>
    <t>深谷市</t>
  </si>
  <si>
    <t>単式</t>
    <rPh sb="0" eb="2">
      <t>タンシキ</t>
    </rPh>
    <phoneticPr fontId="1"/>
  </si>
  <si>
    <t>※本務者のみの数である</t>
    <rPh sb="1" eb="3">
      <t>ホンム</t>
    </rPh>
    <rPh sb="3" eb="4">
      <t>シャ</t>
    </rPh>
    <rPh sb="7" eb="8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</si>
</sst>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&quot;SFr.&quot;* #,##0.00_ ;_ &quot;SFr.&quot;* \-#,##0.00_ ;_ &quot;SFr.&quot;* &quot;-&quot;??_ ;_ @_ "/>
    <numFmt numFmtId="178" formatCode="[$-411]g/&quot;標&quot;&quot;準&quot;"/>
    <numFmt numFmtId="179" formatCode="&quot;｣&quot;#,##0;[Red]\-&quot;｣&quot;#,##0"/>
    <numFmt numFmtId="180" formatCode="#,##0_ "/>
  </numFmts>
  <fonts count="2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2">
    <xf numFmtId="0" fontId="0" fillId="0" borderId="0"/>
    <xf numFmtId="0" fontId="3" fillId="0" borderId="0">
      <alignment vertical="center"/>
    </xf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6" applyNumberFormat="0" applyAlignment="0" applyProtection="0">
      <alignment horizontal="left" vertical="center"/>
    </xf>
    <xf numFmtId="0" fontId="8" fillId="0" borderId="13">
      <alignment horizontal="left" vertical="center"/>
    </xf>
    <xf numFmtId="10" fontId="7" fillId="3" borderId="1" applyNumberFormat="0" applyBorder="0" applyAlignment="0" applyProtection="0"/>
    <xf numFmtId="177" fontId="9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/>
  </cellStyleXfs>
  <cellXfs count="132">
    <xf numFmtId="0" fontId="0" fillId="0" borderId="0" xfId="0"/>
    <xf numFmtId="0" fontId="2" fillId="0" borderId="1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Continuous" vertical="center"/>
    </xf>
    <xf numFmtId="0" fontId="2" fillId="0" borderId="13" xfId="0" applyNumberFormat="1" applyFont="1" applyFill="1" applyBorder="1" applyAlignment="1">
      <alignment horizontal="centerContinuous" vertical="center"/>
    </xf>
    <xf numFmtId="0" fontId="2" fillId="0" borderId="4" xfId="0" applyNumberFormat="1" applyFont="1" applyFill="1" applyBorder="1" applyAlignment="1">
      <alignment horizontal="centerContinuous"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6" xfId="0" applyNumberFormat="1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>
      <alignment horizontal="centerContinuous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Continuous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Continuous" vertical="center"/>
    </xf>
    <xf numFmtId="0" fontId="2" fillId="0" borderId="8" xfId="0" applyNumberFormat="1" applyFont="1" applyFill="1" applyBorder="1" applyAlignment="1">
      <alignment horizontal="centerContinuous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Continuous" vertical="center" wrapText="1"/>
    </xf>
    <xf numFmtId="0" fontId="2" fillId="0" borderId="9" xfId="0" applyNumberFormat="1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>
      <alignment horizontal="centerContinuous" vertical="center"/>
    </xf>
    <xf numFmtId="0" fontId="2" fillId="0" borderId="0" xfId="0" applyNumberFormat="1" applyFont="1" applyFill="1" applyBorder="1" applyAlignment="1">
      <alignment horizontal="centerContinuous" vertical="center"/>
    </xf>
    <xf numFmtId="0" fontId="2" fillId="0" borderId="3" xfId="0" applyNumberFormat="1" applyFont="1" applyFill="1" applyBorder="1" applyAlignment="1">
      <alignment horizontal="centerContinuous" vertical="center" wrapText="1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0" xfId="0" applyNumberFormat="1" applyFont="1" applyFill="1" applyBorder="1" applyAlignment="1">
      <alignment horizontal="centerContinuous" vertical="center"/>
    </xf>
    <xf numFmtId="0" fontId="2" fillId="0" borderId="11" xfId="0" applyNumberFormat="1" applyFont="1" applyFill="1" applyBorder="1" applyAlignment="1">
      <alignment horizontal="centerContinuous" vertical="center" wrapText="1"/>
    </xf>
    <xf numFmtId="0" fontId="2" fillId="0" borderId="1" xfId="0" applyNumberFormat="1" applyFont="1" applyFill="1" applyBorder="1" applyAlignment="1">
      <alignment horizontal="centerContinuous" vertical="center" shrinkToFit="1"/>
    </xf>
    <xf numFmtId="0" fontId="2" fillId="0" borderId="13" xfId="0" applyNumberFormat="1" applyFont="1" applyFill="1" applyBorder="1" applyAlignment="1">
      <alignment horizontal="centerContinuous" vertical="center" shrinkToFit="1"/>
    </xf>
    <xf numFmtId="0" fontId="2" fillId="0" borderId="7" xfId="0" applyNumberFormat="1" applyFont="1" applyFill="1" applyBorder="1" applyAlignment="1">
      <alignment horizontal="centerContinuous" vertical="center"/>
    </xf>
    <xf numFmtId="0" fontId="2" fillId="0" borderId="15" xfId="0" applyNumberFormat="1" applyFont="1" applyFill="1" applyBorder="1" applyAlignment="1">
      <alignment horizontal="centerContinuous" vertical="center"/>
    </xf>
    <xf numFmtId="0" fontId="2" fillId="0" borderId="3" xfId="0" applyNumberFormat="1" applyFont="1" applyFill="1" applyBorder="1" applyAlignment="1">
      <alignment horizontal="centerContinuous" vertical="center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vertical="center"/>
    </xf>
    <xf numFmtId="0" fontId="2" fillId="0" borderId="10" xfId="0" applyNumberFormat="1" applyFont="1" applyFill="1" applyBorder="1" applyAlignment="1">
      <alignment horizontal="left" vertical="center"/>
    </xf>
    <xf numFmtId="0" fontId="2" fillId="0" borderId="14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180" fontId="2" fillId="0" borderId="12" xfId="0" applyNumberFormat="1" applyFont="1" applyFill="1" applyBorder="1" applyAlignment="1">
      <alignment horizontal="center" vertical="center" wrapText="1"/>
    </xf>
    <xf numFmtId="180" fontId="2" fillId="0" borderId="8" xfId="0" applyNumberFormat="1" applyFont="1" applyFill="1" applyBorder="1" applyAlignment="1">
      <alignment horizontal="center" vertical="center" wrapText="1"/>
    </xf>
    <xf numFmtId="180" fontId="2" fillId="0" borderId="18" xfId="0" applyNumberFormat="1" applyFont="1" applyFill="1" applyBorder="1" applyAlignment="1">
      <alignment horizontal="center" vertical="center"/>
    </xf>
    <xf numFmtId="180" fontId="2" fillId="0" borderId="19" xfId="0" applyNumberFormat="1" applyFont="1" applyFill="1" applyBorder="1" applyAlignment="1">
      <alignment horizontal="center" vertical="center" wrapText="1"/>
    </xf>
    <xf numFmtId="180" fontId="2" fillId="0" borderId="17" xfId="0" applyNumberFormat="1" applyFont="1" applyFill="1" applyBorder="1" applyAlignment="1">
      <alignment horizontal="center" vertical="center" wrapText="1"/>
    </xf>
    <xf numFmtId="180" fontId="2" fillId="0" borderId="9" xfId="0" applyNumberFormat="1" applyFont="1" applyFill="1" applyBorder="1" applyAlignment="1">
      <alignment horizontal="center" vertical="center" wrapText="1"/>
    </xf>
    <xf numFmtId="180" fontId="16" fillId="0" borderId="0" xfId="0" applyNumberFormat="1" applyFont="1" applyFill="1" applyBorder="1" applyAlignment="1">
      <alignment horizontal="center" vertical="center"/>
    </xf>
    <xf numFmtId="180" fontId="2" fillId="0" borderId="12" xfId="0" applyNumberFormat="1" applyFont="1" applyFill="1" applyBorder="1" applyAlignment="1">
      <alignment horizontal="center" vertical="center"/>
    </xf>
    <xf numFmtId="180" fontId="16" fillId="0" borderId="12" xfId="0" applyNumberFormat="1" applyFont="1" applyFill="1" applyBorder="1" applyAlignment="1">
      <alignment horizontal="center" vertical="center"/>
    </xf>
    <xf numFmtId="180" fontId="2" fillId="0" borderId="8" xfId="0" applyNumberFormat="1" applyFont="1" applyFill="1" applyBorder="1" applyAlignment="1">
      <alignment horizontal="center" vertical="center"/>
    </xf>
    <xf numFmtId="180" fontId="16" fillId="0" borderId="8" xfId="0" applyNumberFormat="1" applyFont="1" applyFill="1" applyBorder="1" applyAlignment="1">
      <alignment horizontal="center" vertical="center"/>
    </xf>
    <xf numFmtId="180" fontId="16" fillId="0" borderId="15" xfId="0" applyNumberFormat="1" applyFont="1" applyFill="1" applyBorder="1" applyAlignment="1">
      <alignment horizontal="center" vertical="center"/>
    </xf>
    <xf numFmtId="180" fontId="2" fillId="0" borderId="9" xfId="0" applyNumberFormat="1" applyFont="1" applyFill="1" applyBorder="1" applyAlignment="1">
      <alignment horizontal="center" vertical="center"/>
    </xf>
    <xf numFmtId="180" fontId="16" fillId="0" borderId="3" xfId="0" applyNumberFormat="1" applyFont="1" applyFill="1" applyBorder="1" applyAlignment="1">
      <alignment horizontal="center" vertical="center"/>
    </xf>
    <xf numFmtId="180" fontId="16" fillId="0" borderId="9" xfId="0" applyNumberFormat="1" applyFont="1" applyFill="1" applyBorder="1" applyAlignment="1">
      <alignment horizontal="center" vertical="center"/>
    </xf>
    <xf numFmtId="180" fontId="16" fillId="0" borderId="7" xfId="0" applyNumberFormat="1" applyFont="1" applyFill="1" applyBorder="1" applyAlignment="1">
      <alignment horizontal="center" vertical="center"/>
    </xf>
    <xf numFmtId="180" fontId="2" fillId="0" borderId="17" xfId="0" applyNumberFormat="1" applyFont="1" applyFill="1" applyBorder="1" applyAlignment="1">
      <alignment horizontal="center" vertical="center"/>
    </xf>
    <xf numFmtId="180" fontId="2" fillId="0" borderId="20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180" fontId="2" fillId="0" borderId="10" xfId="0" applyNumberFormat="1" applyFont="1" applyFill="1" applyBorder="1" applyAlignment="1">
      <alignment horizontal="center" vertical="center" wrapText="1"/>
    </xf>
    <xf numFmtId="180" fontId="2" fillId="0" borderId="11" xfId="0" applyNumberFormat="1" applyFont="1" applyFill="1" applyBorder="1" applyAlignment="1">
      <alignment horizontal="center" vertical="center" wrapText="1"/>
    </xf>
    <xf numFmtId="180" fontId="2" fillId="0" borderId="6" xfId="0" applyNumberFormat="1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 wrapText="1"/>
    </xf>
    <xf numFmtId="180" fontId="2" fillId="0" borderId="7" xfId="0" applyNumberFormat="1" applyFont="1" applyFill="1" applyBorder="1" applyAlignment="1">
      <alignment horizontal="center" vertical="center" wrapText="1"/>
    </xf>
    <xf numFmtId="180" fontId="2" fillId="0" borderId="3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vertical="center"/>
    </xf>
    <xf numFmtId="180" fontId="2" fillId="0" borderId="6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Border="1" applyAlignment="1">
      <alignment horizontal="center" vertical="center"/>
    </xf>
    <xf numFmtId="180" fontId="2" fillId="0" borderId="7" xfId="0" applyNumberFormat="1" applyFont="1" applyFill="1" applyBorder="1" applyAlignment="1">
      <alignment horizontal="center" vertical="center"/>
    </xf>
    <xf numFmtId="180" fontId="2" fillId="0" borderId="15" xfId="0" applyNumberFormat="1" applyFont="1" applyFill="1" applyBorder="1" applyAlignment="1">
      <alignment horizontal="center" vertical="center"/>
    </xf>
    <xf numFmtId="180" fontId="2" fillId="0" borderId="14" xfId="0" applyNumberFormat="1" applyFont="1" applyFill="1" applyBorder="1" applyAlignment="1">
      <alignment horizontal="center" vertical="center" wrapText="1"/>
    </xf>
    <xf numFmtId="180" fontId="2" fillId="0" borderId="0" xfId="0" applyNumberFormat="1" applyFont="1" applyFill="1" applyBorder="1" applyAlignment="1">
      <alignment horizontal="center" vertical="center" wrapText="1"/>
    </xf>
    <xf numFmtId="180" fontId="2" fillId="0" borderId="15" xfId="0" applyNumberFormat="1" applyFont="1" applyFill="1" applyBorder="1" applyAlignment="1">
      <alignment horizontal="center" vertical="center" wrapText="1"/>
    </xf>
    <xf numFmtId="180" fontId="2" fillId="0" borderId="10" xfId="0" applyNumberFormat="1" applyFont="1" applyFill="1" applyBorder="1" applyAlignment="1">
      <alignment horizontal="center" vertical="center"/>
    </xf>
    <xf numFmtId="180" fontId="2" fillId="0" borderId="11" xfId="0" applyNumberFormat="1" applyFont="1" applyFill="1" applyBorder="1" applyAlignment="1">
      <alignment horizontal="center" vertical="center"/>
    </xf>
    <xf numFmtId="180" fontId="2" fillId="0" borderId="6" xfId="0" applyNumberFormat="1" applyFont="1" applyFill="1" applyBorder="1" applyAlignment="1">
      <alignment horizontal="center" vertical="center" wrapText="1"/>
    </xf>
    <xf numFmtId="180" fontId="2" fillId="0" borderId="6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Border="1" applyAlignment="1">
      <alignment horizontal="center" vertical="center" wrapText="1"/>
    </xf>
    <xf numFmtId="180" fontId="2" fillId="0" borderId="0" xfId="0" applyNumberFormat="1" applyFont="1" applyFill="1" applyBorder="1" applyAlignment="1">
      <alignment horizontal="center" vertical="center"/>
    </xf>
    <xf numFmtId="180" fontId="2" fillId="0" borderId="15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Alignment="1">
      <alignment vertical="center"/>
    </xf>
    <xf numFmtId="180" fontId="18" fillId="0" borderId="8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Alignment="1">
      <alignment vertical="center"/>
    </xf>
    <xf numFmtId="0" fontId="20" fillId="0" borderId="0" xfId="0" applyNumberFormat="1" applyFont="1" applyFill="1" applyAlignment="1">
      <alignment vertical="center"/>
    </xf>
    <xf numFmtId="180" fontId="2" fillId="0" borderId="14" xfId="0" applyNumberFormat="1" applyFont="1" applyFill="1" applyBorder="1" applyAlignment="1">
      <alignment horizontal="center" vertical="center"/>
    </xf>
    <xf numFmtId="180" fontId="2" fillId="0" borderId="10" xfId="0" applyNumberFormat="1" applyFont="1" applyFill="1" applyBorder="1" applyAlignment="1">
      <alignment horizontal="center" vertical="center" wrapText="1"/>
    </xf>
    <xf numFmtId="180" fontId="2" fillId="0" borderId="11" xfId="0" applyNumberFormat="1" applyFont="1" applyFill="1" applyBorder="1" applyAlignment="1">
      <alignment horizontal="center" vertical="center" wrapText="1"/>
    </xf>
    <xf numFmtId="180" fontId="2" fillId="0" borderId="6" xfId="0" applyNumberFormat="1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 wrapText="1"/>
    </xf>
    <xf numFmtId="180" fontId="2" fillId="0" borderId="7" xfId="0" applyNumberFormat="1" applyFont="1" applyFill="1" applyBorder="1" applyAlignment="1">
      <alignment horizontal="center" vertical="center" wrapText="1"/>
    </xf>
    <xf numFmtId="180" fontId="2" fillId="0" borderId="3" xfId="0" applyNumberFormat="1" applyFont="1" applyFill="1" applyBorder="1" applyAlignment="1">
      <alignment horizontal="center" vertical="center" wrapText="1"/>
    </xf>
    <xf numFmtId="180" fontId="2" fillId="0" borderId="6" xfId="0" applyNumberFormat="1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>
      <alignment horizontal="center" vertical="center"/>
    </xf>
    <xf numFmtId="180" fontId="2" fillId="0" borderId="7" xfId="0" applyNumberFormat="1" applyFont="1" applyFill="1" applyBorder="1" applyAlignment="1">
      <alignment horizontal="center" vertical="center"/>
    </xf>
    <xf numFmtId="180" fontId="2" fillId="0" borderId="3" xfId="0" applyNumberFormat="1" applyFont="1" applyFill="1" applyBorder="1" applyAlignment="1">
      <alignment horizontal="center" vertical="center"/>
    </xf>
    <xf numFmtId="180" fontId="2" fillId="0" borderId="10" xfId="0" applyNumberFormat="1" applyFont="1" applyFill="1" applyBorder="1" applyAlignment="1">
      <alignment horizontal="center" vertical="center"/>
    </xf>
    <xf numFmtId="180" fontId="2" fillId="0" borderId="1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180" fontId="2" fillId="0" borderId="14" xfId="0" applyNumberFormat="1" applyFont="1" applyFill="1" applyBorder="1" applyAlignment="1">
      <alignment horizontal="center" vertical="center" wrapText="1"/>
    </xf>
    <xf numFmtId="180" fontId="2" fillId="0" borderId="0" xfId="0" applyNumberFormat="1" applyFont="1" applyFill="1" applyBorder="1" applyAlignment="1">
      <alignment horizontal="center" vertical="center" wrapText="1"/>
    </xf>
    <xf numFmtId="180" fontId="2" fillId="0" borderId="15" xfId="0" applyNumberFormat="1" applyFont="1" applyFill="1" applyBorder="1" applyAlignment="1">
      <alignment horizontal="center" vertical="center" wrapText="1"/>
    </xf>
    <xf numFmtId="180" fontId="16" fillId="0" borderId="10" xfId="0" applyNumberFormat="1" applyFont="1" applyFill="1" applyBorder="1" applyAlignment="1" applyProtection="1">
      <alignment horizontal="center" vertical="center"/>
      <protection locked="0"/>
    </xf>
    <xf numFmtId="180" fontId="16" fillId="0" borderId="14" xfId="0" applyNumberFormat="1" applyFont="1" applyFill="1" applyBorder="1" applyAlignment="1" applyProtection="1">
      <alignment horizontal="center" vertical="center"/>
      <protection locked="0"/>
    </xf>
    <xf numFmtId="180" fontId="16" fillId="0" borderId="11" xfId="0" applyNumberFormat="1" applyFont="1" applyFill="1" applyBorder="1" applyAlignment="1" applyProtection="1">
      <alignment horizontal="center" vertical="center"/>
      <protection locked="0"/>
    </xf>
    <xf numFmtId="180" fontId="16" fillId="0" borderId="6" xfId="0" applyNumberFormat="1" applyFont="1" applyFill="1" applyBorder="1" applyAlignment="1" applyProtection="1">
      <alignment horizontal="center" vertical="center"/>
      <protection locked="0"/>
    </xf>
    <xf numFmtId="180" fontId="16" fillId="0" borderId="0" xfId="0" applyNumberFormat="1" applyFont="1" applyFill="1" applyBorder="1" applyAlignment="1" applyProtection="1">
      <alignment horizontal="center" vertical="center"/>
      <protection locked="0"/>
    </xf>
    <xf numFmtId="180" fontId="16" fillId="0" borderId="2" xfId="0" applyNumberFormat="1" applyFont="1" applyFill="1" applyBorder="1" applyAlignment="1" applyProtection="1">
      <alignment horizontal="center" vertical="center"/>
      <protection locked="0"/>
    </xf>
    <xf numFmtId="180" fontId="16" fillId="0" borderId="7" xfId="0" applyNumberFormat="1" applyFont="1" applyFill="1" applyBorder="1" applyAlignment="1" applyProtection="1">
      <alignment horizontal="center" vertical="center"/>
      <protection locked="0"/>
    </xf>
    <xf numFmtId="180" fontId="16" fillId="0" borderId="15" xfId="0" applyNumberFormat="1" applyFont="1" applyFill="1" applyBorder="1" applyAlignment="1" applyProtection="1">
      <alignment horizontal="center" vertical="center"/>
      <protection locked="0"/>
    </xf>
    <xf numFmtId="180" fontId="16" fillId="0" borderId="3" xfId="0" applyNumberFormat="1" applyFont="1" applyFill="1" applyBorder="1" applyAlignment="1" applyProtection="1">
      <alignment horizontal="center" vertical="center"/>
      <protection locked="0"/>
    </xf>
    <xf numFmtId="180" fontId="2" fillId="0" borderId="0" xfId="0" applyNumberFormat="1" applyFont="1" applyFill="1" applyBorder="1" applyAlignment="1">
      <alignment horizontal="center" vertical="center"/>
    </xf>
    <xf numFmtId="180" fontId="2" fillId="0" borderId="15" xfId="0" applyNumberFormat="1" applyFont="1" applyFill="1" applyBorder="1" applyAlignment="1">
      <alignment horizontal="center" vertical="center"/>
    </xf>
    <xf numFmtId="180" fontId="16" fillId="0" borderId="10" xfId="0" applyNumberFormat="1" applyFont="1" applyBorder="1" applyAlignment="1" applyProtection="1">
      <alignment horizontal="center" vertical="center"/>
      <protection locked="0"/>
    </xf>
    <xf numFmtId="180" fontId="16" fillId="0" borderId="14" xfId="0" applyNumberFormat="1" applyFont="1" applyBorder="1" applyAlignment="1" applyProtection="1">
      <alignment horizontal="center" vertical="center"/>
      <protection locked="0"/>
    </xf>
    <xf numFmtId="180" fontId="16" fillId="0" borderId="11" xfId="0" applyNumberFormat="1" applyFont="1" applyBorder="1" applyAlignment="1" applyProtection="1">
      <alignment horizontal="center" vertical="center"/>
      <protection locked="0"/>
    </xf>
    <xf numFmtId="180" fontId="16" fillId="0" borderId="6" xfId="0" applyNumberFormat="1" applyFont="1" applyBorder="1" applyAlignment="1" applyProtection="1">
      <alignment horizontal="center" vertical="center"/>
      <protection locked="0"/>
    </xf>
    <xf numFmtId="180" fontId="16" fillId="0" borderId="0" xfId="0" applyNumberFormat="1" applyFont="1" applyBorder="1" applyAlignment="1" applyProtection="1">
      <alignment horizontal="center" vertical="center"/>
      <protection locked="0"/>
    </xf>
    <xf numFmtId="180" fontId="16" fillId="0" borderId="2" xfId="0" applyNumberFormat="1" applyFont="1" applyBorder="1" applyAlignment="1" applyProtection="1">
      <alignment horizontal="center" vertical="center"/>
      <protection locked="0"/>
    </xf>
    <xf numFmtId="180" fontId="16" fillId="0" borderId="7" xfId="0" applyNumberFormat="1" applyFont="1" applyBorder="1" applyAlignment="1" applyProtection="1">
      <alignment horizontal="center" vertical="center"/>
      <protection locked="0"/>
    </xf>
    <xf numFmtId="180" fontId="16" fillId="0" borderId="15" xfId="0" applyNumberFormat="1" applyFont="1" applyBorder="1" applyAlignment="1" applyProtection="1">
      <alignment horizontal="center" vertical="center"/>
      <protection locked="0"/>
    </xf>
    <xf numFmtId="180" fontId="16" fillId="0" borderId="3" xfId="0" applyNumberFormat="1" applyFont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</cellXfs>
  <cellStyles count="22">
    <cellStyle name="Calc Currency (0)" xfId="2"/>
    <cellStyle name="Comma [0]_Full Year FY96" xfId="3"/>
    <cellStyle name="Comma_Full Year FY96" xfId="4"/>
    <cellStyle name="Currency [0]_CCOCPX" xfId="5"/>
    <cellStyle name="Currency_CCOCPX" xfId="6"/>
    <cellStyle name="entry" xfId="7"/>
    <cellStyle name="Grey" xfId="8"/>
    <cellStyle name="Header1" xfId="9"/>
    <cellStyle name="Header2" xfId="10"/>
    <cellStyle name="Input [yellow]" xfId="11"/>
    <cellStyle name="Normal - Style1" xfId="12"/>
    <cellStyle name="Normal_#18-Internet" xfId="13"/>
    <cellStyle name="Percent [2]" xfId="14"/>
    <cellStyle name="price" xfId="15"/>
    <cellStyle name="revised" xfId="16"/>
    <cellStyle name="section" xfId="17"/>
    <cellStyle name="subhead" xfId="18"/>
    <cellStyle name="title" xfId="19"/>
    <cellStyle name="センター" xfId="20"/>
    <cellStyle name="標準" xfId="0" builtinId="0"/>
    <cellStyle name="標準 2" xfId="1"/>
    <cellStyle name="標準 3" xfId="21"/>
  </cellStyles>
  <dxfs count="0"/>
  <tableStyles count="0" defaultTableStyle="TableStyleMedium2" defaultPivotStyle="PivotStyleMedium9"/>
  <colors>
    <mruColors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279"/>
  <sheetViews>
    <sheetView tabSelected="1" view="pageBreakPreview" zoomScale="70" zoomScaleNormal="80" zoomScaleSheetLayoutView="70" workbookViewId="0">
      <selection activeCell="A141" sqref="A141"/>
    </sheetView>
  </sheetViews>
  <sheetFormatPr defaultRowHeight="14.25"/>
  <cols>
    <col min="1" max="1" width="8.625" style="32" customWidth="1"/>
    <col min="2" max="2" width="5.625" style="32" customWidth="1"/>
    <col min="3" max="3" width="4.625" style="32" customWidth="1"/>
    <col min="4" max="29" width="8.625" style="32" customWidth="1"/>
    <col min="30" max="32" width="9.125" style="32" customWidth="1"/>
    <col min="33" max="34" width="4.25" style="32" bestFit="1" customWidth="1"/>
    <col min="35" max="35" width="8.5" style="32" bestFit="1" customWidth="1"/>
    <col min="36" max="36" width="10.875" style="32" bestFit="1" customWidth="1"/>
    <col min="37" max="16384" width="9" style="32"/>
  </cols>
  <sheetData>
    <row r="1" spans="1:29" s="87" customFormat="1" ht="21">
      <c r="A1" s="86" t="s">
        <v>1</v>
      </c>
    </row>
    <row r="2" spans="1:29" ht="12.75" customHeight="1"/>
    <row r="3" spans="1:29" s="84" customFormat="1" ht="18.75">
      <c r="A3" s="84" t="s">
        <v>41</v>
      </c>
    </row>
    <row r="4" spans="1:29" ht="21.95" customHeight="1">
      <c r="A4" s="33"/>
      <c r="B4" s="33"/>
      <c r="C4" s="66"/>
      <c r="D4" s="67"/>
      <c r="E4" s="1"/>
      <c r="F4" s="68"/>
      <c r="G4" s="31"/>
      <c r="H4" s="34"/>
      <c r="I4" s="35"/>
      <c r="J4" s="2" t="s">
        <v>6</v>
      </c>
      <c r="K4" s="3"/>
      <c r="L4" s="3"/>
      <c r="M4" s="3"/>
      <c r="N4" s="4"/>
      <c r="O4" s="5"/>
      <c r="P4" s="69"/>
      <c r="Q4" s="69"/>
      <c r="R4" s="69"/>
      <c r="S4" s="69"/>
      <c r="T4" s="69"/>
      <c r="U4" s="69"/>
      <c r="V4" s="69" t="s">
        <v>10</v>
      </c>
      <c r="W4" s="69"/>
      <c r="X4" s="69"/>
      <c r="Y4" s="69"/>
      <c r="Z4" s="69"/>
      <c r="AA4" s="69"/>
      <c r="AB4" s="69"/>
      <c r="AC4" s="6"/>
    </row>
    <row r="5" spans="1:29" ht="21.95" customHeight="1">
      <c r="A5" s="7" t="s">
        <v>18</v>
      </c>
      <c r="B5" s="7" t="s">
        <v>9</v>
      </c>
      <c r="C5" s="8"/>
      <c r="D5" s="28" t="s">
        <v>17</v>
      </c>
      <c r="E5" s="29"/>
      <c r="F5" s="30"/>
      <c r="G5" s="21" t="s">
        <v>5</v>
      </c>
      <c r="H5" s="21"/>
      <c r="I5" s="20"/>
      <c r="J5" s="11"/>
      <c r="K5" s="2" t="s">
        <v>3</v>
      </c>
      <c r="L5" s="4"/>
      <c r="M5" s="2" t="s">
        <v>4</v>
      </c>
      <c r="N5" s="4"/>
      <c r="O5" s="2" t="s">
        <v>2</v>
      </c>
      <c r="P5" s="3"/>
      <c r="Q5" s="4"/>
      <c r="R5" s="2" t="s">
        <v>13</v>
      </c>
      <c r="S5" s="3"/>
      <c r="T5" s="3"/>
      <c r="U5" s="4"/>
      <c r="V5" s="2" t="s">
        <v>15</v>
      </c>
      <c r="W5" s="3"/>
      <c r="X5" s="3"/>
      <c r="Y5" s="4"/>
      <c r="Z5" s="2" t="s">
        <v>14</v>
      </c>
      <c r="AA5" s="3"/>
      <c r="AB5" s="3"/>
      <c r="AC5" s="4"/>
    </row>
    <row r="6" spans="1:29" ht="30" customHeight="1">
      <c r="A6" s="36"/>
      <c r="B6" s="36"/>
      <c r="C6" s="58"/>
      <c r="D6" s="9" t="s">
        <v>2</v>
      </c>
      <c r="E6" s="9" t="s">
        <v>3</v>
      </c>
      <c r="F6" s="9" t="s">
        <v>4</v>
      </c>
      <c r="G6" s="9" t="s">
        <v>2</v>
      </c>
      <c r="H6" s="9" t="s">
        <v>3</v>
      </c>
      <c r="I6" s="9" t="s">
        <v>4</v>
      </c>
      <c r="J6" s="17" t="s">
        <v>11</v>
      </c>
      <c r="K6" s="10" t="s">
        <v>7</v>
      </c>
      <c r="L6" s="10" t="s">
        <v>8</v>
      </c>
      <c r="M6" s="10" t="s">
        <v>7</v>
      </c>
      <c r="N6" s="10" t="s">
        <v>8</v>
      </c>
      <c r="O6" s="10" t="s">
        <v>12</v>
      </c>
      <c r="P6" s="10" t="s">
        <v>3</v>
      </c>
      <c r="Q6" s="10" t="s">
        <v>4</v>
      </c>
      <c r="R6" s="9" t="s">
        <v>60</v>
      </c>
      <c r="S6" s="9" t="s">
        <v>61</v>
      </c>
      <c r="T6" s="9" t="s">
        <v>62</v>
      </c>
      <c r="U6" s="9" t="s">
        <v>63</v>
      </c>
      <c r="V6" s="9" t="s">
        <v>60</v>
      </c>
      <c r="W6" s="9" t="s">
        <v>61</v>
      </c>
      <c r="X6" s="9" t="s">
        <v>62</v>
      </c>
      <c r="Y6" s="9" t="s">
        <v>63</v>
      </c>
      <c r="Z6" s="9" t="s">
        <v>60</v>
      </c>
      <c r="AA6" s="9" t="s">
        <v>61</v>
      </c>
      <c r="AB6" s="9" t="s">
        <v>62</v>
      </c>
      <c r="AC6" s="9" t="s">
        <v>63</v>
      </c>
    </row>
    <row r="7" spans="1:29" ht="21.95" customHeight="1">
      <c r="A7" s="11" t="s">
        <v>19</v>
      </c>
      <c r="B7" s="77" t="s">
        <v>58</v>
      </c>
      <c r="C7" s="61">
        <v>11</v>
      </c>
      <c r="D7" s="38">
        <v>11</v>
      </c>
      <c r="E7" s="38" t="s">
        <v>59</v>
      </c>
      <c r="F7" s="38" t="s">
        <v>16</v>
      </c>
      <c r="G7" s="38" t="s">
        <v>59</v>
      </c>
      <c r="H7" s="38" t="s">
        <v>16</v>
      </c>
      <c r="I7" s="38" t="s">
        <v>16</v>
      </c>
      <c r="J7" s="38">
        <v>27</v>
      </c>
      <c r="K7" s="38" t="s">
        <v>59</v>
      </c>
      <c r="L7" s="38" t="s">
        <v>16</v>
      </c>
      <c r="M7" s="38" t="s">
        <v>16</v>
      </c>
      <c r="N7" s="38" t="s">
        <v>16</v>
      </c>
      <c r="O7" s="38">
        <v>415</v>
      </c>
      <c r="P7" s="38" t="s">
        <v>59</v>
      </c>
      <c r="Q7" s="38" t="s">
        <v>16</v>
      </c>
      <c r="R7" s="106">
        <v>0</v>
      </c>
      <c r="S7" s="107"/>
      <c r="T7" s="107"/>
      <c r="U7" s="108"/>
      <c r="V7" s="106">
        <v>0</v>
      </c>
      <c r="W7" s="107"/>
      <c r="X7" s="107"/>
      <c r="Y7" s="108"/>
      <c r="Z7" s="89">
        <v>415</v>
      </c>
      <c r="AA7" s="103"/>
      <c r="AB7" s="103"/>
      <c r="AC7" s="90"/>
    </row>
    <row r="8" spans="1:29" ht="21.95" customHeight="1">
      <c r="A8" s="13" t="s">
        <v>20</v>
      </c>
      <c r="B8" s="70"/>
      <c r="C8" s="63">
        <v>11</v>
      </c>
      <c r="D8" s="39">
        <v>4</v>
      </c>
      <c r="E8" s="39" t="s">
        <v>16</v>
      </c>
      <c r="F8" s="39" t="s">
        <v>16</v>
      </c>
      <c r="G8" s="39" t="s">
        <v>16</v>
      </c>
      <c r="H8" s="39" t="s">
        <v>16</v>
      </c>
      <c r="I8" s="39" t="s">
        <v>16</v>
      </c>
      <c r="J8" s="39">
        <v>11</v>
      </c>
      <c r="K8" s="39" t="s">
        <v>16</v>
      </c>
      <c r="L8" s="39" t="s">
        <v>16</v>
      </c>
      <c r="M8" s="39" t="s">
        <v>16</v>
      </c>
      <c r="N8" s="39" t="s">
        <v>16</v>
      </c>
      <c r="O8" s="39">
        <v>91</v>
      </c>
      <c r="P8" s="39" t="s">
        <v>16</v>
      </c>
      <c r="Q8" s="39" t="s">
        <v>16</v>
      </c>
      <c r="R8" s="109">
        <v>0</v>
      </c>
      <c r="S8" s="110"/>
      <c r="T8" s="110"/>
      <c r="U8" s="111"/>
      <c r="V8" s="95">
        <v>9</v>
      </c>
      <c r="W8" s="115"/>
      <c r="X8" s="115"/>
      <c r="Y8" s="96"/>
      <c r="Z8" s="91">
        <v>82</v>
      </c>
      <c r="AA8" s="104"/>
      <c r="AB8" s="104"/>
      <c r="AC8" s="92"/>
    </row>
    <row r="9" spans="1:29" ht="21.95" customHeight="1">
      <c r="A9" s="13" t="s">
        <v>21</v>
      </c>
      <c r="B9" s="70"/>
      <c r="C9" s="63">
        <v>11</v>
      </c>
      <c r="D9" s="39">
        <v>2</v>
      </c>
      <c r="E9" s="39" t="s">
        <v>16</v>
      </c>
      <c r="F9" s="39" t="s">
        <v>16</v>
      </c>
      <c r="G9" s="39" t="s">
        <v>16</v>
      </c>
      <c r="H9" s="39" t="s">
        <v>16</v>
      </c>
      <c r="I9" s="39" t="s">
        <v>16</v>
      </c>
      <c r="J9" s="39">
        <v>24</v>
      </c>
      <c r="K9" s="39" t="s">
        <v>16</v>
      </c>
      <c r="L9" s="39" t="s">
        <v>16</v>
      </c>
      <c r="M9" s="39" t="s">
        <v>16</v>
      </c>
      <c r="N9" s="39" t="s">
        <v>16</v>
      </c>
      <c r="O9" s="39">
        <v>429</v>
      </c>
      <c r="P9" s="39" t="s">
        <v>16</v>
      </c>
      <c r="Q9" s="39" t="s">
        <v>16</v>
      </c>
      <c r="R9" s="109">
        <v>115</v>
      </c>
      <c r="S9" s="110"/>
      <c r="T9" s="110"/>
      <c r="U9" s="111"/>
      <c r="V9" s="95">
        <v>189</v>
      </c>
      <c r="W9" s="115"/>
      <c r="X9" s="115"/>
      <c r="Y9" s="96"/>
      <c r="Z9" s="91">
        <v>125</v>
      </c>
      <c r="AA9" s="104"/>
      <c r="AB9" s="104"/>
      <c r="AC9" s="92"/>
    </row>
    <row r="10" spans="1:29" ht="21.95" customHeight="1">
      <c r="A10" s="14" t="s">
        <v>22</v>
      </c>
      <c r="B10" s="40"/>
      <c r="C10" s="41">
        <v>11</v>
      </c>
      <c r="D10" s="42">
        <v>1</v>
      </c>
      <c r="E10" s="42" t="s">
        <v>16</v>
      </c>
      <c r="F10" s="42" t="s">
        <v>16</v>
      </c>
      <c r="G10" s="42" t="s">
        <v>16</v>
      </c>
      <c r="H10" s="42" t="s">
        <v>16</v>
      </c>
      <c r="I10" s="42" t="s">
        <v>16</v>
      </c>
      <c r="J10" s="42">
        <v>8</v>
      </c>
      <c r="K10" s="42" t="s">
        <v>16</v>
      </c>
      <c r="L10" s="42" t="s">
        <v>16</v>
      </c>
      <c r="M10" s="42" t="s">
        <v>16</v>
      </c>
      <c r="N10" s="42" t="s">
        <v>16</v>
      </c>
      <c r="O10" s="42">
        <v>164</v>
      </c>
      <c r="P10" s="42" t="s">
        <v>16</v>
      </c>
      <c r="Q10" s="42" t="s">
        <v>16</v>
      </c>
      <c r="R10" s="112">
        <v>0</v>
      </c>
      <c r="S10" s="113"/>
      <c r="T10" s="113"/>
      <c r="U10" s="114"/>
      <c r="V10" s="97">
        <v>80</v>
      </c>
      <c r="W10" s="116"/>
      <c r="X10" s="116"/>
      <c r="Y10" s="98"/>
      <c r="Z10" s="93">
        <v>84</v>
      </c>
      <c r="AA10" s="105"/>
      <c r="AB10" s="105"/>
      <c r="AC10" s="94"/>
    </row>
    <row r="11" spans="1:29" ht="21.95" customHeight="1">
      <c r="A11" s="11" t="s">
        <v>19</v>
      </c>
      <c r="B11" s="77" t="s">
        <v>58</v>
      </c>
      <c r="C11" s="61">
        <v>12</v>
      </c>
      <c r="D11" s="38">
        <v>10</v>
      </c>
      <c r="E11" s="38" t="s">
        <v>16</v>
      </c>
      <c r="F11" s="38" t="s">
        <v>16</v>
      </c>
      <c r="G11" s="38" t="s">
        <v>16</v>
      </c>
      <c r="H11" s="38" t="s">
        <v>16</v>
      </c>
      <c r="I11" s="38" t="s">
        <v>16</v>
      </c>
      <c r="J11" s="38">
        <v>29</v>
      </c>
      <c r="K11" s="38" t="s">
        <v>16</v>
      </c>
      <c r="L11" s="38" t="s">
        <v>16</v>
      </c>
      <c r="M11" s="38" t="s">
        <v>16</v>
      </c>
      <c r="N11" s="38" t="s">
        <v>16</v>
      </c>
      <c r="O11" s="38">
        <v>482</v>
      </c>
      <c r="P11" s="38" t="s">
        <v>16</v>
      </c>
      <c r="Q11" s="38" t="s">
        <v>16</v>
      </c>
      <c r="R11" s="106">
        <v>0</v>
      </c>
      <c r="S11" s="107"/>
      <c r="T11" s="107"/>
      <c r="U11" s="108"/>
      <c r="V11" s="106">
        <v>133</v>
      </c>
      <c r="W11" s="107"/>
      <c r="X11" s="107"/>
      <c r="Y11" s="108"/>
      <c r="Z11" s="106">
        <v>349</v>
      </c>
      <c r="AA11" s="107"/>
      <c r="AB11" s="107"/>
      <c r="AC11" s="108"/>
    </row>
    <row r="12" spans="1:29" ht="21.95" customHeight="1">
      <c r="A12" s="13" t="s">
        <v>20</v>
      </c>
      <c r="B12" s="70"/>
      <c r="C12" s="63">
        <v>12</v>
      </c>
      <c r="D12" s="39">
        <v>4</v>
      </c>
      <c r="E12" s="39" t="s">
        <v>16</v>
      </c>
      <c r="F12" s="39" t="s">
        <v>16</v>
      </c>
      <c r="G12" s="39" t="s">
        <v>16</v>
      </c>
      <c r="H12" s="39" t="s">
        <v>16</v>
      </c>
      <c r="I12" s="39" t="s">
        <v>16</v>
      </c>
      <c r="J12" s="39">
        <v>8</v>
      </c>
      <c r="K12" s="39" t="s">
        <v>16</v>
      </c>
      <c r="L12" s="39" t="s">
        <v>16</v>
      </c>
      <c r="M12" s="39" t="s">
        <v>16</v>
      </c>
      <c r="N12" s="39" t="s">
        <v>16</v>
      </c>
      <c r="O12" s="39">
        <v>81</v>
      </c>
      <c r="P12" s="39" t="s">
        <v>16</v>
      </c>
      <c r="Q12" s="39" t="s">
        <v>16</v>
      </c>
      <c r="R12" s="109">
        <v>0</v>
      </c>
      <c r="S12" s="110"/>
      <c r="T12" s="110"/>
      <c r="U12" s="111"/>
      <c r="V12" s="109">
        <v>0</v>
      </c>
      <c r="W12" s="110"/>
      <c r="X12" s="110"/>
      <c r="Y12" s="111"/>
      <c r="Z12" s="109">
        <v>81</v>
      </c>
      <c r="AA12" s="110"/>
      <c r="AB12" s="110"/>
      <c r="AC12" s="111"/>
    </row>
    <row r="13" spans="1:29" ht="21.95" customHeight="1">
      <c r="A13" s="13" t="s">
        <v>21</v>
      </c>
      <c r="B13" s="70"/>
      <c r="C13" s="63">
        <v>12</v>
      </c>
      <c r="D13" s="39">
        <v>2</v>
      </c>
      <c r="E13" s="39" t="s">
        <v>16</v>
      </c>
      <c r="F13" s="39" t="s">
        <v>16</v>
      </c>
      <c r="G13" s="39" t="s">
        <v>16</v>
      </c>
      <c r="H13" s="39" t="s">
        <v>16</v>
      </c>
      <c r="I13" s="39" t="s">
        <v>16</v>
      </c>
      <c r="J13" s="39">
        <v>22</v>
      </c>
      <c r="K13" s="39" t="s">
        <v>16</v>
      </c>
      <c r="L13" s="39" t="s">
        <v>16</v>
      </c>
      <c r="M13" s="39" t="s">
        <v>16</v>
      </c>
      <c r="N13" s="39" t="s">
        <v>16</v>
      </c>
      <c r="O13" s="39">
        <v>401</v>
      </c>
      <c r="P13" s="39" t="s">
        <v>16</v>
      </c>
      <c r="Q13" s="39" t="s">
        <v>16</v>
      </c>
      <c r="R13" s="109">
        <v>99</v>
      </c>
      <c r="S13" s="110"/>
      <c r="T13" s="110"/>
      <c r="U13" s="111"/>
      <c r="V13" s="109">
        <v>140</v>
      </c>
      <c r="W13" s="110"/>
      <c r="X13" s="110"/>
      <c r="Y13" s="111"/>
      <c r="Z13" s="109">
        <v>162</v>
      </c>
      <c r="AA13" s="110"/>
      <c r="AB13" s="110"/>
      <c r="AC13" s="111"/>
    </row>
    <row r="14" spans="1:29" ht="21.95" customHeight="1">
      <c r="A14" s="14" t="s">
        <v>22</v>
      </c>
      <c r="B14" s="40"/>
      <c r="C14" s="41">
        <v>12</v>
      </c>
      <c r="D14" s="42">
        <v>1</v>
      </c>
      <c r="E14" s="42" t="s">
        <v>16</v>
      </c>
      <c r="F14" s="42" t="s">
        <v>16</v>
      </c>
      <c r="G14" s="42" t="s">
        <v>16</v>
      </c>
      <c r="H14" s="42" t="s">
        <v>16</v>
      </c>
      <c r="I14" s="42" t="s">
        <v>16</v>
      </c>
      <c r="J14" s="43">
        <v>9</v>
      </c>
      <c r="K14" s="42" t="s">
        <v>16</v>
      </c>
      <c r="L14" s="42" t="s">
        <v>16</v>
      </c>
      <c r="M14" s="42" t="s">
        <v>16</v>
      </c>
      <c r="N14" s="42" t="s">
        <v>16</v>
      </c>
      <c r="O14" s="42">
        <v>159</v>
      </c>
      <c r="P14" s="42" t="s">
        <v>16</v>
      </c>
      <c r="Q14" s="42" t="s">
        <v>16</v>
      </c>
      <c r="R14" s="112">
        <v>15</v>
      </c>
      <c r="S14" s="113"/>
      <c r="T14" s="113"/>
      <c r="U14" s="114"/>
      <c r="V14" s="112">
        <v>63</v>
      </c>
      <c r="W14" s="113"/>
      <c r="X14" s="113"/>
      <c r="Y14" s="114"/>
      <c r="Z14" s="112">
        <v>81</v>
      </c>
      <c r="AA14" s="113"/>
      <c r="AB14" s="113"/>
      <c r="AC14" s="114"/>
    </row>
    <row r="15" spans="1:29" ht="21.95" customHeight="1">
      <c r="A15" s="11" t="s">
        <v>19</v>
      </c>
      <c r="B15" s="77" t="s">
        <v>58</v>
      </c>
      <c r="C15" s="61">
        <v>13</v>
      </c>
      <c r="D15" s="38">
        <v>10</v>
      </c>
      <c r="E15" s="38" t="s">
        <v>16</v>
      </c>
      <c r="F15" s="38" t="s">
        <v>16</v>
      </c>
      <c r="G15" s="38" t="s">
        <v>16</v>
      </c>
      <c r="H15" s="38" t="s">
        <v>16</v>
      </c>
      <c r="I15" s="38" t="s">
        <v>16</v>
      </c>
      <c r="J15" s="38">
        <v>34</v>
      </c>
      <c r="K15" s="38" t="s">
        <v>16</v>
      </c>
      <c r="L15" s="38" t="s">
        <v>16</v>
      </c>
      <c r="M15" s="38" t="s">
        <v>16</v>
      </c>
      <c r="N15" s="38" t="s">
        <v>16</v>
      </c>
      <c r="O15" s="38">
        <v>577</v>
      </c>
      <c r="P15" s="38" t="s">
        <v>16</v>
      </c>
      <c r="Q15" s="38" t="s">
        <v>16</v>
      </c>
      <c r="R15" s="117">
        <v>0</v>
      </c>
      <c r="S15" s="118"/>
      <c r="T15" s="118"/>
      <c r="U15" s="119"/>
      <c r="V15" s="117">
        <v>227</v>
      </c>
      <c r="W15" s="118"/>
      <c r="X15" s="118"/>
      <c r="Y15" s="119"/>
      <c r="Z15" s="117">
        <v>350</v>
      </c>
      <c r="AA15" s="118"/>
      <c r="AB15" s="118"/>
      <c r="AC15" s="119"/>
    </row>
    <row r="16" spans="1:29" ht="21.95" customHeight="1">
      <c r="A16" s="13" t="s">
        <v>20</v>
      </c>
      <c r="B16" s="70"/>
      <c r="C16" s="63">
        <v>13</v>
      </c>
      <c r="D16" s="39">
        <v>4</v>
      </c>
      <c r="E16" s="39" t="s">
        <v>16</v>
      </c>
      <c r="F16" s="39" t="s">
        <v>16</v>
      </c>
      <c r="G16" s="39" t="s">
        <v>16</v>
      </c>
      <c r="H16" s="39" t="s">
        <v>16</v>
      </c>
      <c r="I16" s="39" t="s">
        <v>16</v>
      </c>
      <c r="J16" s="39">
        <v>9</v>
      </c>
      <c r="K16" s="39" t="s">
        <v>16</v>
      </c>
      <c r="L16" s="39" t="s">
        <v>16</v>
      </c>
      <c r="M16" s="39" t="s">
        <v>16</v>
      </c>
      <c r="N16" s="39" t="s">
        <v>16</v>
      </c>
      <c r="O16" s="39">
        <v>62</v>
      </c>
      <c r="P16" s="39" t="s">
        <v>16</v>
      </c>
      <c r="Q16" s="39" t="s">
        <v>16</v>
      </c>
      <c r="R16" s="120">
        <v>0</v>
      </c>
      <c r="S16" s="121"/>
      <c r="T16" s="121"/>
      <c r="U16" s="122"/>
      <c r="V16" s="120">
        <v>8</v>
      </c>
      <c r="W16" s="121"/>
      <c r="X16" s="121"/>
      <c r="Y16" s="122"/>
      <c r="Z16" s="120">
        <v>54</v>
      </c>
      <c r="AA16" s="121"/>
      <c r="AB16" s="121"/>
      <c r="AC16" s="122"/>
    </row>
    <row r="17" spans="1:29" ht="21.95" customHeight="1">
      <c r="A17" s="13" t="s">
        <v>21</v>
      </c>
      <c r="B17" s="70"/>
      <c r="C17" s="63">
        <v>13</v>
      </c>
      <c r="D17" s="39">
        <v>2</v>
      </c>
      <c r="E17" s="39" t="s">
        <v>16</v>
      </c>
      <c r="F17" s="39" t="s">
        <v>16</v>
      </c>
      <c r="G17" s="39" t="s">
        <v>16</v>
      </c>
      <c r="H17" s="39" t="s">
        <v>16</v>
      </c>
      <c r="I17" s="39" t="s">
        <v>16</v>
      </c>
      <c r="J17" s="39">
        <v>21</v>
      </c>
      <c r="K17" s="39" t="s">
        <v>16</v>
      </c>
      <c r="L17" s="39" t="s">
        <v>16</v>
      </c>
      <c r="M17" s="39" t="s">
        <v>16</v>
      </c>
      <c r="N17" s="39" t="s">
        <v>16</v>
      </c>
      <c r="O17" s="39">
        <v>354</v>
      </c>
      <c r="P17" s="39" t="s">
        <v>16</v>
      </c>
      <c r="Q17" s="39" t="s">
        <v>16</v>
      </c>
      <c r="R17" s="120">
        <v>98</v>
      </c>
      <c r="S17" s="121"/>
      <c r="T17" s="121"/>
      <c r="U17" s="122"/>
      <c r="V17" s="120">
        <v>132</v>
      </c>
      <c r="W17" s="121"/>
      <c r="X17" s="121"/>
      <c r="Y17" s="122"/>
      <c r="Z17" s="120">
        <v>124</v>
      </c>
      <c r="AA17" s="121"/>
      <c r="AB17" s="121"/>
      <c r="AC17" s="122"/>
    </row>
    <row r="18" spans="1:29" ht="21.95" customHeight="1">
      <c r="A18" s="14" t="s">
        <v>22</v>
      </c>
      <c r="B18" s="40"/>
      <c r="C18" s="41">
        <v>13</v>
      </c>
      <c r="D18" s="39">
        <v>1</v>
      </c>
      <c r="E18" s="42" t="s">
        <v>16</v>
      </c>
      <c r="F18" s="42" t="s">
        <v>16</v>
      </c>
      <c r="G18" s="42" t="s">
        <v>16</v>
      </c>
      <c r="H18" s="42" t="s">
        <v>16</v>
      </c>
      <c r="I18" s="42" t="s">
        <v>16</v>
      </c>
      <c r="J18" s="43">
        <v>8</v>
      </c>
      <c r="K18" s="42" t="s">
        <v>16</v>
      </c>
      <c r="L18" s="42" t="s">
        <v>16</v>
      </c>
      <c r="M18" s="42" t="s">
        <v>16</v>
      </c>
      <c r="N18" s="42" t="s">
        <v>16</v>
      </c>
      <c r="O18" s="43">
        <v>177</v>
      </c>
      <c r="P18" s="42" t="s">
        <v>16</v>
      </c>
      <c r="Q18" s="42" t="s">
        <v>16</v>
      </c>
      <c r="R18" s="123">
        <v>15</v>
      </c>
      <c r="S18" s="124"/>
      <c r="T18" s="124"/>
      <c r="U18" s="125"/>
      <c r="V18" s="123">
        <v>89</v>
      </c>
      <c r="W18" s="124"/>
      <c r="X18" s="124"/>
      <c r="Y18" s="125"/>
      <c r="Z18" s="123">
        <v>73</v>
      </c>
      <c r="AA18" s="124"/>
      <c r="AB18" s="124"/>
      <c r="AC18" s="125"/>
    </row>
    <row r="19" spans="1:29" ht="21.95" customHeight="1">
      <c r="A19" s="11" t="s">
        <v>19</v>
      </c>
      <c r="B19" s="77" t="s">
        <v>58</v>
      </c>
      <c r="C19" s="61">
        <v>14</v>
      </c>
      <c r="D19" s="38">
        <f>E19+F19</f>
        <v>10</v>
      </c>
      <c r="E19" s="38">
        <v>10</v>
      </c>
      <c r="F19" s="38">
        <v>0</v>
      </c>
      <c r="G19" s="38">
        <f>H19+I19</f>
        <v>26</v>
      </c>
      <c r="H19" s="38">
        <v>26</v>
      </c>
      <c r="I19" s="38">
        <v>0</v>
      </c>
      <c r="J19" s="38">
        <v>41</v>
      </c>
      <c r="K19" s="38">
        <v>1</v>
      </c>
      <c r="L19" s="38">
        <v>40</v>
      </c>
      <c r="M19" s="38">
        <v>0</v>
      </c>
      <c r="N19" s="38">
        <v>0</v>
      </c>
      <c r="O19" s="39">
        <f>P19+Q19</f>
        <v>652</v>
      </c>
      <c r="P19" s="38">
        <v>652</v>
      </c>
      <c r="Q19" s="38">
        <v>0</v>
      </c>
      <c r="R19" s="38">
        <v>0</v>
      </c>
      <c r="S19" s="44">
        <v>0</v>
      </c>
      <c r="T19" s="38">
        <v>0</v>
      </c>
      <c r="U19" s="44">
        <v>0</v>
      </c>
      <c r="V19" s="45">
        <v>145</v>
      </c>
      <c r="W19" s="44">
        <v>0</v>
      </c>
      <c r="X19" s="38">
        <v>131</v>
      </c>
      <c r="Y19" s="44">
        <v>0</v>
      </c>
      <c r="Z19" s="38">
        <v>189</v>
      </c>
      <c r="AA19" s="44">
        <v>0</v>
      </c>
      <c r="AB19" s="38">
        <v>187</v>
      </c>
      <c r="AC19" s="46">
        <v>0</v>
      </c>
    </row>
    <row r="20" spans="1:29" ht="21.95" customHeight="1">
      <c r="A20" s="13" t="s">
        <v>20</v>
      </c>
      <c r="B20" s="70"/>
      <c r="C20" s="63">
        <v>14</v>
      </c>
      <c r="D20" s="39">
        <f t="shared" ref="D20:D22" si="0">E20+F20</f>
        <v>4</v>
      </c>
      <c r="E20" s="39">
        <v>4</v>
      </c>
      <c r="F20" s="39">
        <v>0</v>
      </c>
      <c r="G20" s="39">
        <f t="shared" ref="G20:G22" si="1">H20+I20</f>
        <v>5</v>
      </c>
      <c r="H20" s="39">
        <v>5</v>
      </c>
      <c r="I20" s="39">
        <v>0</v>
      </c>
      <c r="J20" s="39">
        <v>8</v>
      </c>
      <c r="K20" s="39">
        <v>0</v>
      </c>
      <c r="L20" s="39">
        <v>8</v>
      </c>
      <c r="M20" s="39">
        <v>0</v>
      </c>
      <c r="N20" s="39">
        <v>0</v>
      </c>
      <c r="O20" s="39">
        <f t="shared" ref="O20:O30" si="2">P20+Q20</f>
        <v>81</v>
      </c>
      <c r="P20" s="39">
        <v>81</v>
      </c>
      <c r="Q20" s="39">
        <v>0</v>
      </c>
      <c r="R20" s="39">
        <v>0</v>
      </c>
      <c r="S20" s="44">
        <v>0</v>
      </c>
      <c r="T20" s="39">
        <v>0</v>
      </c>
      <c r="U20" s="44">
        <v>0</v>
      </c>
      <c r="V20" s="47">
        <v>2</v>
      </c>
      <c r="W20" s="44">
        <v>0</v>
      </c>
      <c r="X20" s="39">
        <v>4</v>
      </c>
      <c r="Y20" s="44">
        <v>0</v>
      </c>
      <c r="Z20" s="39">
        <v>37</v>
      </c>
      <c r="AA20" s="44">
        <v>0</v>
      </c>
      <c r="AB20" s="39">
        <v>38</v>
      </c>
      <c r="AC20" s="48">
        <v>0</v>
      </c>
    </row>
    <row r="21" spans="1:29" ht="21.95" customHeight="1">
      <c r="A21" s="13" t="s">
        <v>21</v>
      </c>
      <c r="B21" s="70"/>
      <c r="C21" s="63">
        <v>14</v>
      </c>
      <c r="D21" s="39">
        <f t="shared" si="0"/>
        <v>2</v>
      </c>
      <c r="E21" s="39">
        <v>0</v>
      </c>
      <c r="F21" s="39">
        <v>2</v>
      </c>
      <c r="G21" s="39">
        <f t="shared" si="1"/>
        <v>13</v>
      </c>
      <c r="H21" s="39">
        <v>0</v>
      </c>
      <c r="I21" s="39">
        <v>13</v>
      </c>
      <c r="J21" s="39">
        <v>21</v>
      </c>
      <c r="K21" s="39">
        <v>0</v>
      </c>
      <c r="L21" s="39">
        <v>0</v>
      </c>
      <c r="M21" s="39">
        <v>1</v>
      </c>
      <c r="N21" s="39">
        <v>20</v>
      </c>
      <c r="O21" s="39">
        <f t="shared" si="2"/>
        <v>346</v>
      </c>
      <c r="P21" s="39">
        <v>0</v>
      </c>
      <c r="Q21" s="39">
        <v>346</v>
      </c>
      <c r="R21" s="39">
        <v>0</v>
      </c>
      <c r="S21" s="44">
        <v>37</v>
      </c>
      <c r="T21" s="39">
        <v>0</v>
      </c>
      <c r="U21" s="44">
        <v>54</v>
      </c>
      <c r="V21" s="47">
        <v>0</v>
      </c>
      <c r="W21" s="44">
        <v>68</v>
      </c>
      <c r="X21" s="39">
        <v>0</v>
      </c>
      <c r="Y21" s="44">
        <v>60</v>
      </c>
      <c r="Z21" s="39">
        <v>0</v>
      </c>
      <c r="AA21" s="44">
        <v>54</v>
      </c>
      <c r="AB21" s="39">
        <v>0</v>
      </c>
      <c r="AC21" s="48">
        <v>73</v>
      </c>
    </row>
    <row r="22" spans="1:29" ht="21.95" customHeight="1">
      <c r="A22" s="14" t="s">
        <v>22</v>
      </c>
      <c r="B22" s="40"/>
      <c r="C22" s="41">
        <v>14</v>
      </c>
      <c r="D22" s="43">
        <f t="shared" si="0"/>
        <v>1</v>
      </c>
      <c r="E22" s="42">
        <v>1</v>
      </c>
      <c r="F22" s="42">
        <v>0</v>
      </c>
      <c r="G22" s="39">
        <f t="shared" si="1"/>
        <v>6</v>
      </c>
      <c r="H22" s="42">
        <v>6</v>
      </c>
      <c r="I22" s="42">
        <v>0</v>
      </c>
      <c r="J22" s="42">
        <v>9</v>
      </c>
      <c r="K22" s="42">
        <v>1</v>
      </c>
      <c r="L22" s="42">
        <v>8</v>
      </c>
      <c r="M22" s="42">
        <v>0</v>
      </c>
      <c r="N22" s="42">
        <v>0</v>
      </c>
      <c r="O22" s="43">
        <f t="shared" si="2"/>
        <v>161</v>
      </c>
      <c r="P22" s="42">
        <v>161</v>
      </c>
      <c r="Q22" s="42">
        <v>0</v>
      </c>
      <c r="R22" s="43">
        <v>0</v>
      </c>
      <c r="S22" s="49">
        <v>0</v>
      </c>
      <c r="T22" s="43">
        <v>0</v>
      </c>
      <c r="U22" s="49">
        <v>0</v>
      </c>
      <c r="V22" s="50">
        <v>36</v>
      </c>
      <c r="W22" s="49">
        <v>0</v>
      </c>
      <c r="X22" s="43">
        <v>34</v>
      </c>
      <c r="Y22" s="51">
        <v>0</v>
      </c>
      <c r="Z22" s="43">
        <v>38</v>
      </c>
      <c r="AA22" s="49">
        <v>0</v>
      </c>
      <c r="AB22" s="43">
        <v>53</v>
      </c>
      <c r="AC22" s="52">
        <v>0</v>
      </c>
    </row>
    <row r="23" spans="1:29" ht="21.95" customHeight="1">
      <c r="A23" s="11" t="s">
        <v>19</v>
      </c>
      <c r="B23" s="77" t="s">
        <v>58</v>
      </c>
      <c r="C23" s="61">
        <v>15</v>
      </c>
      <c r="D23" s="38">
        <f>E23+F23</f>
        <v>10</v>
      </c>
      <c r="E23" s="38">
        <v>10</v>
      </c>
      <c r="F23" s="38">
        <v>0</v>
      </c>
      <c r="G23" s="38">
        <f>H23+I23</f>
        <v>27</v>
      </c>
      <c r="H23" s="38">
        <v>27</v>
      </c>
      <c r="I23" s="38">
        <v>0</v>
      </c>
      <c r="J23" s="38">
        <v>37</v>
      </c>
      <c r="K23" s="38">
        <v>0</v>
      </c>
      <c r="L23" s="38">
        <v>37</v>
      </c>
      <c r="M23" s="38">
        <v>0</v>
      </c>
      <c r="N23" s="38">
        <v>0</v>
      </c>
      <c r="O23" s="39">
        <f t="shared" si="2"/>
        <v>702</v>
      </c>
      <c r="P23" s="38">
        <v>702</v>
      </c>
      <c r="Q23" s="38">
        <v>0</v>
      </c>
      <c r="R23" s="44">
        <v>0</v>
      </c>
      <c r="S23" s="39">
        <v>0</v>
      </c>
      <c r="T23" s="44">
        <v>0</v>
      </c>
      <c r="U23" s="39">
        <v>0</v>
      </c>
      <c r="V23" s="44">
        <v>154</v>
      </c>
      <c r="W23" s="47">
        <v>0</v>
      </c>
      <c r="X23" s="44">
        <v>157</v>
      </c>
      <c r="Y23" s="39">
        <v>0</v>
      </c>
      <c r="Z23" s="44">
        <v>198</v>
      </c>
      <c r="AA23" s="39">
        <v>0</v>
      </c>
      <c r="AB23" s="44">
        <v>193</v>
      </c>
      <c r="AC23" s="39">
        <v>0</v>
      </c>
    </row>
    <row r="24" spans="1:29" ht="21.95" customHeight="1">
      <c r="A24" s="13" t="s">
        <v>20</v>
      </c>
      <c r="B24" s="70"/>
      <c r="C24" s="63">
        <v>15</v>
      </c>
      <c r="D24" s="39">
        <f t="shared" ref="D24:D26" si="3">E24+F24</f>
        <v>4</v>
      </c>
      <c r="E24" s="39">
        <v>4</v>
      </c>
      <c r="F24" s="39">
        <v>0</v>
      </c>
      <c r="G24" s="39">
        <f t="shared" ref="G24:G30" si="4">H24+I24</f>
        <v>5</v>
      </c>
      <c r="H24" s="39">
        <v>5</v>
      </c>
      <c r="I24" s="39">
        <v>0</v>
      </c>
      <c r="J24" s="39">
        <v>9</v>
      </c>
      <c r="K24" s="39">
        <v>0</v>
      </c>
      <c r="L24" s="39">
        <v>9</v>
      </c>
      <c r="M24" s="39">
        <v>0</v>
      </c>
      <c r="N24" s="39">
        <v>0</v>
      </c>
      <c r="O24" s="39">
        <f t="shared" si="2"/>
        <v>97</v>
      </c>
      <c r="P24" s="39">
        <v>97</v>
      </c>
      <c r="Q24" s="39">
        <v>0</v>
      </c>
      <c r="R24" s="44">
        <v>0</v>
      </c>
      <c r="S24" s="39">
        <v>0</v>
      </c>
      <c r="T24" s="44">
        <v>0</v>
      </c>
      <c r="U24" s="39">
        <v>0</v>
      </c>
      <c r="V24" s="44">
        <v>5</v>
      </c>
      <c r="W24" s="47">
        <v>0</v>
      </c>
      <c r="X24" s="44">
        <v>2</v>
      </c>
      <c r="Y24" s="39">
        <v>0</v>
      </c>
      <c r="Z24" s="44">
        <v>45</v>
      </c>
      <c r="AA24" s="39">
        <v>0</v>
      </c>
      <c r="AB24" s="44">
        <v>45</v>
      </c>
      <c r="AC24" s="39">
        <v>0</v>
      </c>
    </row>
    <row r="25" spans="1:29" ht="21.95" customHeight="1">
      <c r="A25" s="13" t="s">
        <v>21</v>
      </c>
      <c r="B25" s="70"/>
      <c r="C25" s="63">
        <v>15</v>
      </c>
      <c r="D25" s="39">
        <f t="shared" si="3"/>
        <v>2</v>
      </c>
      <c r="E25" s="39">
        <v>0</v>
      </c>
      <c r="F25" s="39">
        <v>2</v>
      </c>
      <c r="G25" s="39">
        <f t="shared" si="4"/>
        <v>13</v>
      </c>
      <c r="H25" s="39">
        <v>0</v>
      </c>
      <c r="I25" s="39">
        <v>13</v>
      </c>
      <c r="J25" s="39">
        <v>21</v>
      </c>
      <c r="K25" s="39">
        <v>0</v>
      </c>
      <c r="L25" s="39">
        <v>0</v>
      </c>
      <c r="M25" s="39">
        <v>1</v>
      </c>
      <c r="N25" s="39">
        <v>20</v>
      </c>
      <c r="O25" s="39">
        <f t="shared" si="2"/>
        <v>336</v>
      </c>
      <c r="P25" s="39">
        <v>0</v>
      </c>
      <c r="Q25" s="39">
        <v>336</v>
      </c>
      <c r="R25" s="44">
        <v>0</v>
      </c>
      <c r="S25" s="39">
        <v>43</v>
      </c>
      <c r="T25" s="44">
        <v>0</v>
      </c>
      <c r="U25" s="39">
        <v>54</v>
      </c>
      <c r="V25" s="44">
        <v>0</v>
      </c>
      <c r="W25" s="47">
        <v>45</v>
      </c>
      <c r="X25" s="44">
        <v>0</v>
      </c>
      <c r="Y25" s="39">
        <v>67</v>
      </c>
      <c r="Z25" s="44">
        <v>0</v>
      </c>
      <c r="AA25" s="39">
        <v>68</v>
      </c>
      <c r="AB25" s="44">
        <v>0</v>
      </c>
      <c r="AC25" s="39">
        <v>59</v>
      </c>
    </row>
    <row r="26" spans="1:29" ht="21.95" customHeight="1">
      <c r="A26" s="14" t="s">
        <v>22</v>
      </c>
      <c r="B26" s="40"/>
      <c r="C26" s="41">
        <v>15</v>
      </c>
      <c r="D26" s="43">
        <f t="shared" si="3"/>
        <v>1</v>
      </c>
      <c r="E26" s="42">
        <v>1</v>
      </c>
      <c r="F26" s="42">
        <v>0</v>
      </c>
      <c r="G26" s="43">
        <f t="shared" si="4"/>
        <v>6</v>
      </c>
      <c r="H26" s="42">
        <v>6</v>
      </c>
      <c r="I26" s="42">
        <v>0</v>
      </c>
      <c r="J26" s="42">
        <v>8</v>
      </c>
      <c r="K26" s="42">
        <v>1</v>
      </c>
      <c r="L26" s="42">
        <v>7</v>
      </c>
      <c r="M26" s="42">
        <v>0</v>
      </c>
      <c r="N26" s="42">
        <v>0</v>
      </c>
      <c r="O26" s="43">
        <f t="shared" si="2"/>
        <v>155</v>
      </c>
      <c r="P26" s="42">
        <v>155</v>
      </c>
      <c r="Q26" s="42">
        <v>0</v>
      </c>
      <c r="R26" s="53">
        <v>0</v>
      </c>
      <c r="S26" s="43">
        <v>0</v>
      </c>
      <c r="T26" s="49">
        <v>0</v>
      </c>
      <c r="U26" s="43">
        <v>0</v>
      </c>
      <c r="V26" s="49">
        <v>40</v>
      </c>
      <c r="W26" s="50">
        <v>0</v>
      </c>
      <c r="X26" s="53">
        <v>43</v>
      </c>
      <c r="Y26" s="43">
        <v>0</v>
      </c>
      <c r="Z26" s="49">
        <v>35</v>
      </c>
      <c r="AA26" s="43">
        <v>0</v>
      </c>
      <c r="AB26" s="49">
        <v>37</v>
      </c>
      <c r="AC26" s="43">
        <v>0</v>
      </c>
    </row>
    <row r="27" spans="1:29" ht="21.95" customHeight="1">
      <c r="A27" s="11" t="s">
        <v>19</v>
      </c>
      <c r="B27" s="77" t="s">
        <v>58</v>
      </c>
      <c r="C27" s="61">
        <v>16</v>
      </c>
      <c r="D27" s="38">
        <f>E27+F27</f>
        <v>10</v>
      </c>
      <c r="E27" s="38">
        <v>10</v>
      </c>
      <c r="F27" s="38">
        <v>0</v>
      </c>
      <c r="G27" s="39">
        <f>H27+I27</f>
        <v>30</v>
      </c>
      <c r="H27" s="38">
        <v>30</v>
      </c>
      <c r="I27" s="38">
        <v>0</v>
      </c>
      <c r="J27" s="38">
        <v>38</v>
      </c>
      <c r="K27" s="38">
        <v>0</v>
      </c>
      <c r="L27" s="38">
        <v>38</v>
      </c>
      <c r="M27" s="38">
        <v>0</v>
      </c>
      <c r="N27" s="38">
        <v>0</v>
      </c>
      <c r="O27" s="39">
        <f t="shared" si="2"/>
        <v>710</v>
      </c>
      <c r="P27" s="38">
        <v>710</v>
      </c>
      <c r="Q27" s="38">
        <v>0</v>
      </c>
      <c r="R27" s="44">
        <v>0</v>
      </c>
      <c r="S27" s="46">
        <v>0</v>
      </c>
      <c r="T27" s="44">
        <v>0</v>
      </c>
      <c r="U27" s="39">
        <v>0</v>
      </c>
      <c r="V27" s="44">
        <v>176</v>
      </c>
      <c r="W27" s="47">
        <v>0</v>
      </c>
      <c r="X27" s="44">
        <v>152</v>
      </c>
      <c r="Y27" s="39">
        <v>0</v>
      </c>
      <c r="Z27" s="44">
        <v>196</v>
      </c>
      <c r="AA27" s="39">
        <v>0</v>
      </c>
      <c r="AB27" s="44">
        <v>186</v>
      </c>
      <c r="AC27" s="39">
        <v>0</v>
      </c>
    </row>
    <row r="28" spans="1:29" ht="21.95" customHeight="1">
      <c r="A28" s="13" t="s">
        <v>20</v>
      </c>
      <c r="B28" s="70"/>
      <c r="C28" s="63">
        <v>16</v>
      </c>
      <c r="D28" s="39">
        <f t="shared" ref="D28:D30" si="5">E28+F28</f>
        <v>4</v>
      </c>
      <c r="E28" s="39">
        <v>4</v>
      </c>
      <c r="F28" s="39">
        <v>0</v>
      </c>
      <c r="G28" s="39">
        <f t="shared" si="4"/>
        <v>5</v>
      </c>
      <c r="H28" s="39">
        <v>5</v>
      </c>
      <c r="I28" s="39">
        <v>0</v>
      </c>
      <c r="J28" s="39">
        <v>9</v>
      </c>
      <c r="K28" s="39">
        <v>0</v>
      </c>
      <c r="L28" s="39">
        <v>9</v>
      </c>
      <c r="M28" s="39">
        <v>0</v>
      </c>
      <c r="N28" s="39">
        <v>0</v>
      </c>
      <c r="O28" s="39">
        <f t="shared" si="2"/>
        <v>69</v>
      </c>
      <c r="P28" s="39">
        <v>69</v>
      </c>
      <c r="Q28" s="39">
        <v>0</v>
      </c>
      <c r="R28" s="44">
        <v>0</v>
      </c>
      <c r="S28" s="39">
        <v>0</v>
      </c>
      <c r="T28" s="44">
        <v>0</v>
      </c>
      <c r="U28" s="39">
        <v>0</v>
      </c>
      <c r="V28" s="44">
        <v>3</v>
      </c>
      <c r="W28" s="47">
        <v>0</v>
      </c>
      <c r="X28" s="44">
        <v>6</v>
      </c>
      <c r="Y28" s="39">
        <v>0</v>
      </c>
      <c r="Z28" s="44">
        <v>27</v>
      </c>
      <c r="AA28" s="39">
        <v>0</v>
      </c>
      <c r="AB28" s="44">
        <v>33</v>
      </c>
      <c r="AC28" s="39">
        <v>0</v>
      </c>
    </row>
    <row r="29" spans="1:29" ht="21.95" customHeight="1">
      <c r="A29" s="13" t="s">
        <v>21</v>
      </c>
      <c r="B29" s="70"/>
      <c r="C29" s="63">
        <v>16</v>
      </c>
      <c r="D29" s="39">
        <f t="shared" si="5"/>
        <v>2</v>
      </c>
      <c r="E29" s="39">
        <v>0</v>
      </c>
      <c r="F29" s="39">
        <v>2</v>
      </c>
      <c r="G29" s="39">
        <f t="shared" si="4"/>
        <v>13</v>
      </c>
      <c r="H29" s="39">
        <v>0</v>
      </c>
      <c r="I29" s="39">
        <v>13</v>
      </c>
      <c r="J29" s="39">
        <v>21</v>
      </c>
      <c r="K29" s="39">
        <v>0</v>
      </c>
      <c r="L29" s="39">
        <v>0</v>
      </c>
      <c r="M29" s="39">
        <v>1</v>
      </c>
      <c r="N29" s="39">
        <v>20</v>
      </c>
      <c r="O29" s="39">
        <f t="shared" si="2"/>
        <v>323</v>
      </c>
      <c r="P29" s="39">
        <v>0</v>
      </c>
      <c r="Q29" s="39">
        <v>323</v>
      </c>
      <c r="R29" s="44">
        <v>0</v>
      </c>
      <c r="S29" s="39">
        <v>50</v>
      </c>
      <c r="T29" s="44">
        <v>0</v>
      </c>
      <c r="U29" s="39">
        <v>53</v>
      </c>
      <c r="V29" s="44">
        <v>0</v>
      </c>
      <c r="W29" s="47">
        <v>53</v>
      </c>
      <c r="X29" s="44">
        <v>0</v>
      </c>
      <c r="Y29" s="39">
        <v>58</v>
      </c>
      <c r="Z29" s="44">
        <v>0</v>
      </c>
      <c r="AA29" s="39">
        <v>46</v>
      </c>
      <c r="AB29" s="44">
        <v>0</v>
      </c>
      <c r="AC29" s="39">
        <v>63</v>
      </c>
    </row>
    <row r="30" spans="1:29" ht="21.95" customHeight="1">
      <c r="A30" s="14" t="s">
        <v>22</v>
      </c>
      <c r="B30" s="40"/>
      <c r="C30" s="41">
        <v>16</v>
      </c>
      <c r="D30" s="43">
        <f t="shared" si="5"/>
        <v>1</v>
      </c>
      <c r="E30" s="42">
        <v>1</v>
      </c>
      <c r="F30" s="42">
        <v>0</v>
      </c>
      <c r="G30" s="43">
        <f t="shared" si="4"/>
        <v>5</v>
      </c>
      <c r="H30" s="42">
        <v>5</v>
      </c>
      <c r="I30" s="42">
        <v>0</v>
      </c>
      <c r="J30" s="42">
        <v>7</v>
      </c>
      <c r="K30" s="42">
        <v>2</v>
      </c>
      <c r="L30" s="42">
        <v>5</v>
      </c>
      <c r="M30" s="42">
        <v>0</v>
      </c>
      <c r="N30" s="42">
        <v>0</v>
      </c>
      <c r="O30" s="43">
        <f t="shared" si="2"/>
        <v>140</v>
      </c>
      <c r="P30" s="42">
        <v>140</v>
      </c>
      <c r="Q30" s="42">
        <v>0</v>
      </c>
      <c r="R30" s="53">
        <v>0</v>
      </c>
      <c r="S30" s="43">
        <v>0</v>
      </c>
      <c r="T30" s="53">
        <v>0</v>
      </c>
      <c r="U30" s="42">
        <v>0</v>
      </c>
      <c r="V30" s="44">
        <v>24</v>
      </c>
      <c r="W30" s="54">
        <v>0</v>
      </c>
      <c r="X30" s="44">
        <v>29</v>
      </c>
      <c r="Y30" s="42">
        <v>0</v>
      </c>
      <c r="Z30" s="44">
        <v>42</v>
      </c>
      <c r="AA30" s="42">
        <v>0</v>
      </c>
      <c r="AB30" s="44">
        <v>45</v>
      </c>
      <c r="AC30" s="42">
        <v>0</v>
      </c>
    </row>
    <row r="31" spans="1:29" ht="21.95" customHeight="1">
      <c r="A31" s="11" t="s">
        <v>19</v>
      </c>
      <c r="B31" s="77" t="s">
        <v>58</v>
      </c>
      <c r="C31" s="61">
        <v>17</v>
      </c>
      <c r="D31" s="38">
        <f t="shared" ref="D31:D40" si="6">SUM(E31:F31)</f>
        <v>10</v>
      </c>
      <c r="E31" s="38">
        <v>10</v>
      </c>
      <c r="F31" s="38">
        <v>0</v>
      </c>
      <c r="G31" s="38">
        <f t="shared" ref="G31:G40" si="7">SUM(H31:I31)</f>
        <v>32</v>
      </c>
      <c r="H31" s="38">
        <v>32</v>
      </c>
      <c r="I31" s="38">
        <v>0</v>
      </c>
      <c r="J31" s="38">
        <f t="shared" ref="J31:J40" si="8">SUM(K31:N31)</f>
        <v>39</v>
      </c>
      <c r="K31" s="38">
        <v>0</v>
      </c>
      <c r="L31" s="38">
        <v>39</v>
      </c>
      <c r="M31" s="38">
        <v>0</v>
      </c>
      <c r="N31" s="38">
        <v>0</v>
      </c>
      <c r="O31" s="39">
        <f>SUM(R31:AC31)</f>
        <v>691</v>
      </c>
      <c r="P31" s="38">
        <v>691</v>
      </c>
      <c r="Q31" s="38">
        <v>0</v>
      </c>
      <c r="R31" s="44">
        <v>0</v>
      </c>
      <c r="S31" s="38">
        <v>0</v>
      </c>
      <c r="T31" s="44">
        <v>0</v>
      </c>
      <c r="U31" s="38">
        <v>0</v>
      </c>
      <c r="V31" s="77">
        <v>161</v>
      </c>
      <c r="W31" s="45">
        <v>0</v>
      </c>
      <c r="X31" s="60">
        <v>151</v>
      </c>
      <c r="Y31" s="38">
        <v>0</v>
      </c>
      <c r="Z31" s="60">
        <v>208</v>
      </c>
      <c r="AA31" s="38">
        <v>0</v>
      </c>
      <c r="AB31" s="60">
        <v>171</v>
      </c>
      <c r="AC31" s="38">
        <v>0</v>
      </c>
    </row>
    <row r="32" spans="1:29" ht="21.95" customHeight="1">
      <c r="A32" s="13" t="s">
        <v>20</v>
      </c>
      <c r="B32" s="70"/>
      <c r="C32" s="63">
        <v>17</v>
      </c>
      <c r="D32" s="39">
        <f t="shared" si="6"/>
        <v>1</v>
      </c>
      <c r="E32" s="39">
        <v>1</v>
      </c>
      <c r="F32" s="39">
        <v>0</v>
      </c>
      <c r="G32" s="39">
        <f t="shared" si="7"/>
        <v>3</v>
      </c>
      <c r="H32" s="39">
        <v>3</v>
      </c>
      <c r="I32" s="39">
        <v>0</v>
      </c>
      <c r="J32" s="39">
        <f t="shared" si="8"/>
        <v>5</v>
      </c>
      <c r="K32" s="39">
        <v>0</v>
      </c>
      <c r="L32" s="39">
        <v>5</v>
      </c>
      <c r="M32" s="39">
        <v>0</v>
      </c>
      <c r="N32" s="39">
        <v>0</v>
      </c>
      <c r="O32" s="39">
        <f>SUM(R32:AC32)</f>
        <v>95</v>
      </c>
      <c r="P32" s="39">
        <v>95</v>
      </c>
      <c r="Q32" s="39">
        <v>0</v>
      </c>
      <c r="R32" s="44">
        <v>0</v>
      </c>
      <c r="S32" s="39">
        <v>0</v>
      </c>
      <c r="T32" s="44">
        <v>0</v>
      </c>
      <c r="U32" s="39">
        <v>0</v>
      </c>
      <c r="V32" s="70">
        <v>19</v>
      </c>
      <c r="W32" s="47">
        <v>0</v>
      </c>
      <c r="X32" s="62">
        <v>22</v>
      </c>
      <c r="Y32" s="39">
        <v>0</v>
      </c>
      <c r="Z32" s="62">
        <v>23</v>
      </c>
      <c r="AA32" s="39">
        <v>0</v>
      </c>
      <c r="AB32" s="62">
        <v>31</v>
      </c>
      <c r="AC32" s="39">
        <v>0</v>
      </c>
    </row>
    <row r="33" spans="1:29" ht="21.95" customHeight="1">
      <c r="A33" s="13" t="s">
        <v>21</v>
      </c>
      <c r="B33" s="70"/>
      <c r="C33" s="63">
        <v>17</v>
      </c>
      <c r="D33" s="39">
        <f t="shared" si="6"/>
        <v>2</v>
      </c>
      <c r="E33" s="39">
        <v>0</v>
      </c>
      <c r="F33" s="39">
        <v>2</v>
      </c>
      <c r="G33" s="39">
        <f t="shared" si="7"/>
        <v>13</v>
      </c>
      <c r="H33" s="39">
        <v>0</v>
      </c>
      <c r="I33" s="39">
        <v>13</v>
      </c>
      <c r="J33" s="39">
        <f t="shared" si="8"/>
        <v>18</v>
      </c>
      <c r="K33" s="39">
        <v>0</v>
      </c>
      <c r="L33" s="39">
        <v>0</v>
      </c>
      <c r="M33" s="39">
        <v>1</v>
      </c>
      <c r="N33" s="39">
        <v>17</v>
      </c>
      <c r="O33" s="39">
        <f>SUM(R33:AC33)</f>
        <v>310</v>
      </c>
      <c r="P33" s="39">
        <v>0</v>
      </c>
      <c r="Q33" s="39">
        <v>310</v>
      </c>
      <c r="R33" s="44">
        <v>0</v>
      </c>
      <c r="S33" s="39">
        <v>52</v>
      </c>
      <c r="T33" s="44">
        <v>0</v>
      </c>
      <c r="U33" s="39">
        <v>41</v>
      </c>
      <c r="V33" s="70">
        <v>0</v>
      </c>
      <c r="W33" s="47">
        <v>58</v>
      </c>
      <c r="X33" s="62">
        <v>0</v>
      </c>
      <c r="Y33" s="39">
        <v>58</v>
      </c>
      <c r="Z33" s="62">
        <v>0</v>
      </c>
      <c r="AA33" s="39">
        <v>43</v>
      </c>
      <c r="AB33" s="62">
        <v>0</v>
      </c>
      <c r="AC33" s="39">
        <v>58</v>
      </c>
    </row>
    <row r="34" spans="1:29" ht="21.95" customHeight="1">
      <c r="A34" s="17" t="s">
        <v>22</v>
      </c>
      <c r="B34" s="72"/>
      <c r="C34" s="65">
        <v>17</v>
      </c>
      <c r="D34" s="43">
        <f t="shared" si="6"/>
        <v>1</v>
      </c>
      <c r="E34" s="43">
        <v>1</v>
      </c>
      <c r="F34" s="43">
        <v>0</v>
      </c>
      <c r="G34" s="43">
        <f t="shared" si="7"/>
        <v>5</v>
      </c>
      <c r="H34" s="43">
        <v>5</v>
      </c>
      <c r="I34" s="43">
        <v>0</v>
      </c>
      <c r="J34" s="43">
        <f t="shared" si="8"/>
        <v>8</v>
      </c>
      <c r="K34" s="43">
        <v>2</v>
      </c>
      <c r="L34" s="43">
        <v>6</v>
      </c>
      <c r="M34" s="43">
        <v>0</v>
      </c>
      <c r="N34" s="43">
        <v>0</v>
      </c>
      <c r="O34" s="43">
        <f>SUM(R34:AC34)</f>
        <v>128</v>
      </c>
      <c r="P34" s="43">
        <v>128</v>
      </c>
      <c r="Q34" s="43">
        <v>0</v>
      </c>
      <c r="R34" s="53">
        <v>0</v>
      </c>
      <c r="S34" s="43">
        <v>0</v>
      </c>
      <c r="T34" s="53">
        <v>0</v>
      </c>
      <c r="U34" s="43">
        <v>0</v>
      </c>
      <c r="V34" s="72">
        <v>43</v>
      </c>
      <c r="W34" s="50">
        <v>0</v>
      </c>
      <c r="X34" s="64">
        <v>29</v>
      </c>
      <c r="Y34" s="43">
        <v>0</v>
      </c>
      <c r="Z34" s="64">
        <v>25</v>
      </c>
      <c r="AA34" s="43">
        <v>0</v>
      </c>
      <c r="AB34" s="64">
        <v>31</v>
      </c>
      <c r="AC34" s="43">
        <v>0</v>
      </c>
    </row>
    <row r="35" spans="1:29" ht="21.95" customHeight="1">
      <c r="A35" s="11" t="s">
        <v>19</v>
      </c>
      <c r="B35" s="88"/>
      <c r="C35" s="61">
        <v>18</v>
      </c>
      <c r="D35" s="38">
        <f t="shared" si="6"/>
        <v>14</v>
      </c>
      <c r="E35" s="38">
        <v>12</v>
      </c>
      <c r="F35" s="38">
        <v>2</v>
      </c>
      <c r="G35" s="38">
        <f t="shared" si="7"/>
        <v>51</v>
      </c>
      <c r="H35" s="38">
        <v>38</v>
      </c>
      <c r="I35" s="38">
        <v>13</v>
      </c>
      <c r="J35" s="38">
        <f t="shared" si="8"/>
        <v>70</v>
      </c>
      <c r="K35" s="38">
        <v>2</v>
      </c>
      <c r="L35" s="38">
        <v>49</v>
      </c>
      <c r="M35" s="38">
        <v>1</v>
      </c>
      <c r="N35" s="38">
        <v>18</v>
      </c>
      <c r="O35" s="38">
        <f>SUM(R35:AC35)</f>
        <v>1217</v>
      </c>
      <c r="P35" s="38">
        <v>920</v>
      </c>
      <c r="Q35" s="38">
        <v>297</v>
      </c>
      <c r="R35" s="60">
        <v>0</v>
      </c>
      <c r="S35" s="38">
        <v>42</v>
      </c>
      <c r="T35" s="60">
        <v>0</v>
      </c>
      <c r="U35" s="38">
        <v>39</v>
      </c>
      <c r="V35" s="77">
        <v>212</v>
      </c>
      <c r="W35" s="45">
        <v>54</v>
      </c>
      <c r="X35" s="60">
        <v>229</v>
      </c>
      <c r="Y35" s="38">
        <v>51</v>
      </c>
      <c r="Z35" s="60">
        <v>254</v>
      </c>
      <c r="AA35" s="38">
        <v>53</v>
      </c>
      <c r="AB35" s="60">
        <v>225</v>
      </c>
      <c r="AC35" s="38">
        <v>58</v>
      </c>
    </row>
    <row r="36" spans="1:29" ht="21.95" customHeight="1">
      <c r="A36" s="13" t="s">
        <v>19</v>
      </c>
      <c r="B36" s="71"/>
      <c r="C36" s="63">
        <v>19</v>
      </c>
      <c r="D36" s="39">
        <f t="shared" si="6"/>
        <v>14</v>
      </c>
      <c r="E36" s="39">
        <v>12</v>
      </c>
      <c r="F36" s="39">
        <v>2</v>
      </c>
      <c r="G36" s="39">
        <f t="shared" si="7"/>
        <v>52</v>
      </c>
      <c r="H36" s="39">
        <v>39</v>
      </c>
      <c r="I36" s="39">
        <v>13</v>
      </c>
      <c r="J36" s="39">
        <f t="shared" si="8"/>
        <v>68</v>
      </c>
      <c r="K36" s="39">
        <v>2</v>
      </c>
      <c r="L36" s="39">
        <v>48</v>
      </c>
      <c r="M36" s="39">
        <v>1</v>
      </c>
      <c r="N36" s="39">
        <v>17</v>
      </c>
      <c r="O36" s="39">
        <f t="shared" ref="O36:O41" si="9">SUM(P36:Q36)</f>
        <v>1120</v>
      </c>
      <c r="P36" s="39">
        <v>844</v>
      </c>
      <c r="Q36" s="39">
        <v>276</v>
      </c>
      <c r="R36" s="39">
        <v>0</v>
      </c>
      <c r="S36" s="39">
        <v>41</v>
      </c>
      <c r="T36" s="39">
        <v>0</v>
      </c>
      <c r="U36" s="39">
        <v>34</v>
      </c>
      <c r="V36" s="39">
        <v>206</v>
      </c>
      <c r="W36" s="39">
        <v>50</v>
      </c>
      <c r="X36" s="39">
        <v>168</v>
      </c>
      <c r="Y36" s="39">
        <v>43</v>
      </c>
      <c r="Z36" s="39">
        <v>221</v>
      </c>
      <c r="AA36" s="39">
        <v>56</v>
      </c>
      <c r="AB36" s="39">
        <v>249</v>
      </c>
      <c r="AC36" s="39">
        <v>52</v>
      </c>
    </row>
    <row r="37" spans="1:29" ht="21.95" customHeight="1">
      <c r="A37" s="13" t="s">
        <v>19</v>
      </c>
      <c r="B37" s="71"/>
      <c r="C37" s="63">
        <v>20</v>
      </c>
      <c r="D37" s="39">
        <f t="shared" si="6"/>
        <v>14</v>
      </c>
      <c r="E37" s="39">
        <v>12</v>
      </c>
      <c r="F37" s="39">
        <v>2</v>
      </c>
      <c r="G37" s="39">
        <f t="shared" si="7"/>
        <v>52</v>
      </c>
      <c r="H37" s="39">
        <v>39</v>
      </c>
      <c r="I37" s="39">
        <v>13</v>
      </c>
      <c r="J37" s="39">
        <f t="shared" si="8"/>
        <v>67</v>
      </c>
      <c r="K37" s="39">
        <v>3</v>
      </c>
      <c r="L37" s="39">
        <v>45</v>
      </c>
      <c r="M37" s="39">
        <v>1</v>
      </c>
      <c r="N37" s="39">
        <v>18</v>
      </c>
      <c r="O37" s="39">
        <f t="shared" si="9"/>
        <v>1055</v>
      </c>
      <c r="P37" s="39">
        <v>788</v>
      </c>
      <c r="Q37" s="39">
        <v>267</v>
      </c>
      <c r="R37" s="39">
        <v>0</v>
      </c>
      <c r="S37" s="39">
        <v>43</v>
      </c>
      <c r="T37" s="39">
        <v>0</v>
      </c>
      <c r="U37" s="39">
        <v>40</v>
      </c>
      <c r="V37" s="39">
        <v>180</v>
      </c>
      <c r="W37" s="39">
        <v>43</v>
      </c>
      <c r="X37" s="39">
        <v>192</v>
      </c>
      <c r="Y37" s="39">
        <v>45</v>
      </c>
      <c r="Z37" s="39">
        <v>228</v>
      </c>
      <c r="AA37" s="39">
        <v>49</v>
      </c>
      <c r="AB37" s="39">
        <v>188</v>
      </c>
      <c r="AC37" s="39">
        <v>47</v>
      </c>
    </row>
    <row r="38" spans="1:29" ht="21.95" customHeight="1">
      <c r="A38" s="13" t="s">
        <v>19</v>
      </c>
      <c r="B38" s="71"/>
      <c r="C38" s="63">
        <v>21</v>
      </c>
      <c r="D38" s="39">
        <f t="shared" si="6"/>
        <v>14</v>
      </c>
      <c r="E38" s="39">
        <v>12</v>
      </c>
      <c r="F38" s="39">
        <v>2</v>
      </c>
      <c r="G38" s="39">
        <f t="shared" si="7"/>
        <v>48</v>
      </c>
      <c r="H38" s="39">
        <v>35</v>
      </c>
      <c r="I38" s="39">
        <v>13</v>
      </c>
      <c r="J38" s="39">
        <f t="shared" si="8"/>
        <v>62</v>
      </c>
      <c r="K38" s="39">
        <v>2</v>
      </c>
      <c r="L38" s="39">
        <v>42</v>
      </c>
      <c r="M38" s="39">
        <v>1</v>
      </c>
      <c r="N38" s="39">
        <v>17</v>
      </c>
      <c r="O38" s="39">
        <f t="shared" si="9"/>
        <v>1018</v>
      </c>
      <c r="P38" s="39">
        <v>744</v>
      </c>
      <c r="Q38" s="39">
        <v>274</v>
      </c>
      <c r="R38" s="39">
        <v>0</v>
      </c>
      <c r="S38" s="39">
        <v>41</v>
      </c>
      <c r="T38" s="39">
        <v>0</v>
      </c>
      <c r="U38" s="39">
        <v>51</v>
      </c>
      <c r="V38" s="39">
        <v>162</v>
      </c>
      <c r="W38" s="39">
        <v>47</v>
      </c>
      <c r="X38" s="39">
        <v>188</v>
      </c>
      <c r="Y38" s="39">
        <v>47</v>
      </c>
      <c r="Z38" s="39">
        <v>187</v>
      </c>
      <c r="AA38" s="39">
        <v>43</v>
      </c>
      <c r="AB38" s="39">
        <v>207</v>
      </c>
      <c r="AC38" s="39">
        <v>45</v>
      </c>
    </row>
    <row r="39" spans="1:29" ht="21.95" customHeight="1">
      <c r="A39" s="13" t="s">
        <v>19</v>
      </c>
      <c r="B39" s="71"/>
      <c r="C39" s="63">
        <v>22</v>
      </c>
      <c r="D39" s="39">
        <f t="shared" si="6"/>
        <v>14</v>
      </c>
      <c r="E39" s="39">
        <v>12</v>
      </c>
      <c r="F39" s="39">
        <v>2</v>
      </c>
      <c r="G39" s="39">
        <f t="shared" si="7"/>
        <v>44</v>
      </c>
      <c r="H39" s="39">
        <v>30</v>
      </c>
      <c r="I39" s="39">
        <v>14</v>
      </c>
      <c r="J39" s="39">
        <f t="shared" si="8"/>
        <v>63</v>
      </c>
      <c r="K39" s="39">
        <v>3</v>
      </c>
      <c r="L39" s="39">
        <v>40</v>
      </c>
      <c r="M39" s="39">
        <v>1</v>
      </c>
      <c r="N39" s="39">
        <v>19</v>
      </c>
      <c r="O39" s="39">
        <f t="shared" si="9"/>
        <v>985</v>
      </c>
      <c r="P39" s="39">
        <v>682</v>
      </c>
      <c r="Q39" s="39">
        <v>303</v>
      </c>
      <c r="R39" s="39">
        <v>0</v>
      </c>
      <c r="S39" s="39">
        <v>47</v>
      </c>
      <c r="T39" s="39">
        <v>0</v>
      </c>
      <c r="U39" s="39">
        <v>57</v>
      </c>
      <c r="V39" s="39">
        <v>146</v>
      </c>
      <c r="W39" s="39">
        <v>49</v>
      </c>
      <c r="X39" s="39">
        <v>172</v>
      </c>
      <c r="Y39" s="39">
        <v>56</v>
      </c>
      <c r="Z39" s="39">
        <v>168</v>
      </c>
      <c r="AA39" s="39">
        <v>46</v>
      </c>
      <c r="AB39" s="39">
        <v>196</v>
      </c>
      <c r="AC39" s="39">
        <v>48</v>
      </c>
    </row>
    <row r="40" spans="1:29" ht="21.95" customHeight="1">
      <c r="A40" s="13" t="s">
        <v>19</v>
      </c>
      <c r="B40" s="71"/>
      <c r="C40" s="63">
        <v>23</v>
      </c>
      <c r="D40" s="39">
        <f t="shared" si="6"/>
        <v>14</v>
      </c>
      <c r="E40" s="39">
        <v>12</v>
      </c>
      <c r="F40" s="39">
        <v>2</v>
      </c>
      <c r="G40" s="39">
        <f t="shared" si="7"/>
        <v>40</v>
      </c>
      <c r="H40" s="39">
        <v>27</v>
      </c>
      <c r="I40" s="39">
        <v>13</v>
      </c>
      <c r="J40" s="39">
        <f t="shared" si="8"/>
        <v>60</v>
      </c>
      <c r="K40" s="39">
        <v>3</v>
      </c>
      <c r="L40" s="39">
        <v>38</v>
      </c>
      <c r="M40" s="39">
        <v>1</v>
      </c>
      <c r="N40" s="39">
        <v>18</v>
      </c>
      <c r="O40" s="39">
        <f t="shared" si="9"/>
        <v>967</v>
      </c>
      <c r="P40" s="39">
        <v>469</v>
      </c>
      <c r="Q40" s="39">
        <v>498</v>
      </c>
      <c r="R40" s="39">
        <v>0</v>
      </c>
      <c r="S40" s="39">
        <v>36</v>
      </c>
      <c r="T40" s="39">
        <v>0</v>
      </c>
      <c r="U40" s="39">
        <v>45</v>
      </c>
      <c r="V40" s="39">
        <v>176</v>
      </c>
      <c r="W40" s="39">
        <v>49</v>
      </c>
      <c r="X40" s="39">
        <v>157</v>
      </c>
      <c r="Y40" s="39">
        <v>62</v>
      </c>
      <c r="Z40" s="39">
        <v>159</v>
      </c>
      <c r="AA40" s="39">
        <v>49</v>
      </c>
      <c r="AB40" s="39">
        <v>180</v>
      </c>
      <c r="AC40" s="39">
        <v>54</v>
      </c>
    </row>
    <row r="41" spans="1:29" ht="21.95" customHeight="1">
      <c r="A41" s="13" t="s">
        <v>19</v>
      </c>
      <c r="B41" s="71"/>
      <c r="C41" s="63">
        <v>24</v>
      </c>
      <c r="D41" s="39">
        <f t="shared" ref="D41" si="10">SUM(E41:F41)</f>
        <v>14</v>
      </c>
      <c r="E41" s="39">
        <v>12</v>
      </c>
      <c r="F41" s="39">
        <v>2</v>
      </c>
      <c r="G41" s="39">
        <f t="shared" ref="G41" si="11">SUM(H41:I41)</f>
        <v>40</v>
      </c>
      <c r="H41" s="39">
        <v>28</v>
      </c>
      <c r="I41" s="39">
        <v>12</v>
      </c>
      <c r="J41" s="39">
        <f t="shared" ref="J41" si="12">SUM(K41:N41)</f>
        <v>56</v>
      </c>
      <c r="K41" s="39">
        <v>2</v>
      </c>
      <c r="L41" s="39">
        <v>35</v>
      </c>
      <c r="M41" s="39">
        <v>1</v>
      </c>
      <c r="N41" s="39">
        <v>18</v>
      </c>
      <c r="O41" s="39">
        <f t="shared" si="9"/>
        <v>932</v>
      </c>
      <c r="P41" s="39">
        <v>652</v>
      </c>
      <c r="Q41" s="39">
        <v>280</v>
      </c>
      <c r="R41" s="39">
        <v>0</v>
      </c>
      <c r="S41" s="39">
        <v>44</v>
      </c>
      <c r="T41" s="39">
        <v>0</v>
      </c>
      <c r="U41" s="39">
        <v>44</v>
      </c>
      <c r="V41" s="39">
        <v>154</v>
      </c>
      <c r="W41" s="39">
        <v>39</v>
      </c>
      <c r="X41" s="39">
        <v>150</v>
      </c>
      <c r="Y41" s="39">
        <v>43</v>
      </c>
      <c r="Z41" s="39">
        <v>183</v>
      </c>
      <c r="AA41" s="39">
        <v>49</v>
      </c>
      <c r="AB41" s="39">
        <v>165</v>
      </c>
      <c r="AC41" s="39">
        <v>61</v>
      </c>
    </row>
    <row r="42" spans="1:29" s="37" customFormat="1" ht="21.95" customHeight="1">
      <c r="A42" s="13" t="s">
        <v>19</v>
      </c>
      <c r="B42" s="71"/>
      <c r="C42" s="75">
        <v>25</v>
      </c>
      <c r="D42" s="62">
        <v>14</v>
      </c>
      <c r="E42" s="62">
        <v>12</v>
      </c>
      <c r="F42" s="62">
        <v>2</v>
      </c>
      <c r="G42" s="62">
        <v>42</v>
      </c>
      <c r="H42" s="62">
        <v>28</v>
      </c>
      <c r="I42" s="62">
        <v>14</v>
      </c>
      <c r="J42" s="62">
        <v>60</v>
      </c>
      <c r="K42" s="62">
        <v>1</v>
      </c>
      <c r="L42" s="62">
        <v>41</v>
      </c>
      <c r="M42" s="62">
        <v>1</v>
      </c>
      <c r="N42" s="62">
        <v>17</v>
      </c>
      <c r="O42" s="62">
        <v>856</v>
      </c>
      <c r="P42" s="62">
        <v>575</v>
      </c>
      <c r="Q42" s="62">
        <v>281</v>
      </c>
      <c r="R42" s="62">
        <v>0</v>
      </c>
      <c r="S42" s="62">
        <v>53</v>
      </c>
      <c r="T42" s="62">
        <v>0</v>
      </c>
      <c r="U42" s="62">
        <v>49</v>
      </c>
      <c r="V42" s="62">
        <v>119</v>
      </c>
      <c r="W42" s="62">
        <v>51</v>
      </c>
      <c r="X42" s="62">
        <v>131</v>
      </c>
      <c r="Y42" s="62">
        <v>48</v>
      </c>
      <c r="Z42" s="62">
        <v>160</v>
      </c>
      <c r="AA42" s="62">
        <v>39</v>
      </c>
      <c r="AB42" s="62">
        <v>165</v>
      </c>
      <c r="AC42" s="39">
        <v>41</v>
      </c>
    </row>
    <row r="43" spans="1:29" s="37" customFormat="1" ht="21.95" customHeight="1">
      <c r="A43" s="13" t="s">
        <v>19</v>
      </c>
      <c r="B43" s="71"/>
      <c r="C43" s="75">
        <v>26</v>
      </c>
      <c r="D43" s="62">
        <v>14</v>
      </c>
      <c r="E43" s="62">
        <v>12</v>
      </c>
      <c r="F43" s="62">
        <v>2</v>
      </c>
      <c r="G43" s="62">
        <v>39</v>
      </c>
      <c r="H43" s="62">
        <v>25</v>
      </c>
      <c r="I43" s="62">
        <v>14</v>
      </c>
      <c r="J43" s="62">
        <v>55</v>
      </c>
      <c r="K43" s="62">
        <v>3</v>
      </c>
      <c r="L43" s="62">
        <v>35</v>
      </c>
      <c r="M43" s="62">
        <v>0</v>
      </c>
      <c r="N43" s="62">
        <v>17</v>
      </c>
      <c r="O43" s="62">
        <v>790</v>
      </c>
      <c r="P43" s="62">
        <v>498</v>
      </c>
      <c r="Q43" s="62">
        <v>292</v>
      </c>
      <c r="R43" s="62">
        <v>0</v>
      </c>
      <c r="S43" s="62">
        <v>47</v>
      </c>
      <c r="T43" s="62">
        <v>0</v>
      </c>
      <c r="U43" s="62">
        <v>42</v>
      </c>
      <c r="V43" s="62">
        <v>111</v>
      </c>
      <c r="W43" s="62">
        <v>58</v>
      </c>
      <c r="X43" s="62">
        <v>125</v>
      </c>
      <c r="Y43" s="62">
        <v>48</v>
      </c>
      <c r="Z43" s="62">
        <v>129</v>
      </c>
      <c r="AA43" s="62">
        <v>49</v>
      </c>
      <c r="AB43" s="62">
        <v>133</v>
      </c>
      <c r="AC43" s="39">
        <v>48</v>
      </c>
    </row>
    <row r="44" spans="1:29" ht="21.95" customHeight="1">
      <c r="A44" s="13" t="s">
        <v>19</v>
      </c>
      <c r="B44" s="71"/>
      <c r="C44" s="75">
        <v>27</v>
      </c>
      <c r="D44" s="62">
        <v>14</v>
      </c>
      <c r="E44" s="62">
        <v>12</v>
      </c>
      <c r="F44" s="62">
        <v>2</v>
      </c>
      <c r="G44" s="62">
        <v>35</v>
      </c>
      <c r="H44" s="62">
        <v>21</v>
      </c>
      <c r="I44" s="62">
        <v>14</v>
      </c>
      <c r="J44" s="62">
        <v>52</v>
      </c>
      <c r="K44" s="62">
        <v>2</v>
      </c>
      <c r="L44" s="62">
        <v>32</v>
      </c>
      <c r="M44" s="62">
        <v>0</v>
      </c>
      <c r="N44" s="62">
        <v>18</v>
      </c>
      <c r="O44" s="62">
        <f>P44+Q44</f>
        <v>746</v>
      </c>
      <c r="P44" s="62">
        <v>454</v>
      </c>
      <c r="Q44" s="62">
        <f>S44+U44+W44+Y44+AA44+AC44</f>
        <v>292</v>
      </c>
      <c r="R44" s="62">
        <v>0</v>
      </c>
      <c r="S44" s="62">
        <v>50</v>
      </c>
      <c r="T44" s="62">
        <v>0</v>
      </c>
      <c r="U44" s="62">
        <v>48</v>
      </c>
      <c r="V44" s="62">
        <v>109</v>
      </c>
      <c r="W44" s="62">
        <v>46</v>
      </c>
      <c r="X44" s="62">
        <v>101</v>
      </c>
      <c r="Y44" s="62">
        <v>42</v>
      </c>
      <c r="Z44" s="62">
        <v>116</v>
      </c>
      <c r="AA44" s="62">
        <v>57</v>
      </c>
      <c r="AB44" s="62">
        <v>128</v>
      </c>
      <c r="AC44" s="39">
        <v>49</v>
      </c>
    </row>
    <row r="45" spans="1:29" ht="21.95" customHeight="1">
      <c r="A45" s="13" t="s">
        <v>19</v>
      </c>
      <c r="B45" s="82"/>
      <c r="C45" s="81">
        <v>28</v>
      </c>
      <c r="D45" s="79">
        <v>14</v>
      </c>
      <c r="E45" s="79">
        <v>12</v>
      </c>
      <c r="F45" s="79">
        <v>2</v>
      </c>
      <c r="G45" s="79">
        <v>35</v>
      </c>
      <c r="H45" s="79">
        <v>20</v>
      </c>
      <c r="I45" s="79">
        <v>15</v>
      </c>
      <c r="J45" s="79">
        <v>53</v>
      </c>
      <c r="K45" s="79">
        <v>3</v>
      </c>
      <c r="L45" s="79">
        <v>32</v>
      </c>
      <c r="M45" s="79">
        <v>0</v>
      </c>
      <c r="N45" s="79">
        <v>18</v>
      </c>
      <c r="O45" s="79">
        <v>717</v>
      </c>
      <c r="P45" s="79">
        <v>410</v>
      </c>
      <c r="Q45" s="79">
        <v>307</v>
      </c>
      <c r="R45" s="79">
        <v>0</v>
      </c>
      <c r="S45" s="79">
        <v>60</v>
      </c>
      <c r="T45" s="79">
        <v>0</v>
      </c>
      <c r="U45" s="79">
        <v>53</v>
      </c>
      <c r="V45" s="79">
        <v>101</v>
      </c>
      <c r="W45" s="79">
        <v>55</v>
      </c>
      <c r="X45" s="79">
        <v>98</v>
      </c>
      <c r="Y45" s="79">
        <v>50</v>
      </c>
      <c r="Z45" s="79">
        <v>112</v>
      </c>
      <c r="AA45" s="79">
        <v>45</v>
      </c>
      <c r="AB45" s="79">
        <v>99</v>
      </c>
      <c r="AC45" s="39">
        <v>44</v>
      </c>
    </row>
    <row r="46" spans="1:29" ht="21.95" customHeight="1">
      <c r="A46" s="17" t="s">
        <v>19</v>
      </c>
      <c r="B46" s="73"/>
      <c r="C46" s="76">
        <v>29</v>
      </c>
      <c r="D46" s="64">
        <v>14</v>
      </c>
      <c r="E46" s="64">
        <v>12</v>
      </c>
      <c r="F46" s="64">
        <v>2</v>
      </c>
      <c r="G46" s="64">
        <v>36</v>
      </c>
      <c r="H46" s="64">
        <v>20</v>
      </c>
      <c r="I46" s="64">
        <v>16</v>
      </c>
      <c r="J46" s="64">
        <v>54</v>
      </c>
      <c r="K46" s="64">
        <v>3</v>
      </c>
      <c r="L46" s="64">
        <v>34</v>
      </c>
      <c r="M46" s="64">
        <v>0</v>
      </c>
      <c r="N46" s="64">
        <v>17</v>
      </c>
      <c r="O46" s="43">
        <v>734</v>
      </c>
      <c r="P46" s="43">
        <v>406</v>
      </c>
      <c r="Q46" s="43">
        <v>328</v>
      </c>
      <c r="R46" s="64">
        <v>9</v>
      </c>
      <c r="S46" s="64">
        <v>64</v>
      </c>
      <c r="T46" s="64">
        <v>11</v>
      </c>
      <c r="U46" s="64">
        <v>36</v>
      </c>
      <c r="V46" s="64">
        <v>88</v>
      </c>
      <c r="W46" s="64">
        <v>64</v>
      </c>
      <c r="X46" s="64">
        <v>87</v>
      </c>
      <c r="Y46" s="64">
        <v>61</v>
      </c>
      <c r="Z46" s="64">
        <v>110</v>
      </c>
      <c r="AA46" s="64">
        <v>54</v>
      </c>
      <c r="AB46" s="64">
        <v>101</v>
      </c>
      <c r="AC46" s="43">
        <v>49</v>
      </c>
    </row>
    <row r="47" spans="1:29" ht="14.25" customHeight="1">
      <c r="A47" s="32" t="s">
        <v>24</v>
      </c>
    </row>
    <row r="48" spans="1:29" ht="14.25" customHeight="1">
      <c r="A48" s="32" t="s">
        <v>25</v>
      </c>
    </row>
    <row r="49" spans="1:22" ht="9.9499999999999993" customHeight="1"/>
    <row r="50" spans="1:22" s="84" customFormat="1" ht="18.75">
      <c r="A50" s="84" t="s">
        <v>68</v>
      </c>
    </row>
    <row r="51" spans="1:22" ht="21.95" customHeight="1">
      <c r="A51" s="15"/>
      <c r="B51" s="24"/>
      <c r="C51" s="25"/>
      <c r="D51" s="12"/>
      <c r="E51" s="2" t="s">
        <v>5</v>
      </c>
      <c r="F51" s="3"/>
      <c r="G51" s="4"/>
      <c r="H51" s="2" t="s">
        <v>0</v>
      </c>
      <c r="I51" s="3"/>
      <c r="J51" s="4"/>
      <c r="K51" s="23" t="s">
        <v>43</v>
      </c>
      <c r="L51" s="4"/>
      <c r="M51" s="3" t="s">
        <v>42</v>
      </c>
      <c r="N51" s="4"/>
      <c r="O51" s="3" t="s">
        <v>44</v>
      </c>
      <c r="P51" s="4"/>
      <c r="Q51" s="23" t="s">
        <v>45</v>
      </c>
      <c r="R51" s="4"/>
      <c r="S51" s="3" t="s">
        <v>46</v>
      </c>
      <c r="T51" s="4"/>
      <c r="U51" s="3" t="s">
        <v>47</v>
      </c>
      <c r="V51" s="4"/>
    </row>
    <row r="52" spans="1:22" ht="54.95" customHeight="1">
      <c r="A52" s="19" t="s">
        <v>18</v>
      </c>
      <c r="B52" s="28" t="s">
        <v>9</v>
      </c>
      <c r="C52" s="22"/>
      <c r="D52" s="18" t="s">
        <v>26</v>
      </c>
      <c r="E52" s="9" t="s">
        <v>0</v>
      </c>
      <c r="F52" s="9" t="s">
        <v>74</v>
      </c>
      <c r="G52" s="9" t="s">
        <v>64</v>
      </c>
      <c r="H52" s="9" t="s">
        <v>12</v>
      </c>
      <c r="I52" s="9" t="s">
        <v>7</v>
      </c>
      <c r="J52" s="9" t="s">
        <v>8</v>
      </c>
      <c r="K52" s="10" t="s">
        <v>7</v>
      </c>
      <c r="L52" s="10" t="s">
        <v>8</v>
      </c>
      <c r="M52" s="10" t="s">
        <v>7</v>
      </c>
      <c r="N52" s="10" t="s">
        <v>8</v>
      </c>
      <c r="O52" s="10" t="s">
        <v>7</v>
      </c>
      <c r="P52" s="10" t="s">
        <v>8</v>
      </c>
      <c r="Q52" s="10" t="s">
        <v>7</v>
      </c>
      <c r="R52" s="10" t="s">
        <v>8</v>
      </c>
      <c r="S52" s="10" t="s">
        <v>7</v>
      </c>
      <c r="T52" s="10" t="s">
        <v>8</v>
      </c>
      <c r="U52" s="10" t="s">
        <v>7</v>
      </c>
      <c r="V52" s="10" t="s">
        <v>8</v>
      </c>
    </row>
    <row r="53" spans="1:22" ht="21.95" customHeight="1">
      <c r="A53" s="11" t="s">
        <v>19</v>
      </c>
      <c r="B53" s="77" t="s">
        <v>23</v>
      </c>
      <c r="C53" s="61">
        <v>11</v>
      </c>
      <c r="D53" s="61">
        <v>12</v>
      </c>
      <c r="E53" s="38">
        <v>205</v>
      </c>
      <c r="F53" s="38">
        <v>195</v>
      </c>
      <c r="G53" s="38">
        <v>10</v>
      </c>
      <c r="H53" s="38">
        <v>6611</v>
      </c>
      <c r="I53" s="38" t="s">
        <v>59</v>
      </c>
      <c r="J53" s="38" t="s">
        <v>59</v>
      </c>
      <c r="K53" s="89">
        <v>1081</v>
      </c>
      <c r="L53" s="90"/>
      <c r="M53" s="89">
        <v>1147</v>
      </c>
      <c r="N53" s="90"/>
      <c r="O53" s="89">
        <v>1010</v>
      </c>
      <c r="P53" s="90"/>
      <c r="Q53" s="89">
        <v>1110</v>
      </c>
      <c r="R53" s="90"/>
      <c r="S53" s="99">
        <v>1097</v>
      </c>
      <c r="T53" s="100"/>
      <c r="U53" s="89">
        <v>1166</v>
      </c>
      <c r="V53" s="90"/>
    </row>
    <row r="54" spans="1:22" ht="21.95" customHeight="1">
      <c r="A54" s="13" t="s">
        <v>20</v>
      </c>
      <c r="B54" s="70"/>
      <c r="C54" s="63">
        <v>11</v>
      </c>
      <c r="D54" s="63">
        <v>4</v>
      </c>
      <c r="E54" s="39">
        <v>47</v>
      </c>
      <c r="F54" s="39">
        <v>44</v>
      </c>
      <c r="G54" s="39">
        <v>3</v>
      </c>
      <c r="H54" s="39">
        <v>1178</v>
      </c>
      <c r="I54" s="39" t="s">
        <v>59</v>
      </c>
      <c r="J54" s="39" t="s">
        <v>59</v>
      </c>
      <c r="K54" s="91">
        <v>166</v>
      </c>
      <c r="L54" s="92"/>
      <c r="M54" s="91">
        <v>184</v>
      </c>
      <c r="N54" s="92"/>
      <c r="O54" s="91">
        <v>179</v>
      </c>
      <c r="P54" s="92"/>
      <c r="Q54" s="91">
        <v>210</v>
      </c>
      <c r="R54" s="92"/>
      <c r="S54" s="95">
        <v>231</v>
      </c>
      <c r="T54" s="96"/>
      <c r="U54" s="91">
        <v>208</v>
      </c>
      <c r="V54" s="92"/>
    </row>
    <row r="55" spans="1:22" ht="21.95" customHeight="1">
      <c r="A55" s="13" t="s">
        <v>21</v>
      </c>
      <c r="B55" s="70"/>
      <c r="C55" s="63">
        <v>11</v>
      </c>
      <c r="D55" s="63">
        <v>2</v>
      </c>
      <c r="E55" s="39">
        <v>25</v>
      </c>
      <c r="F55" s="39">
        <v>23</v>
      </c>
      <c r="G55" s="39">
        <v>2</v>
      </c>
      <c r="H55" s="39">
        <v>685</v>
      </c>
      <c r="I55" s="39" t="s">
        <v>59</v>
      </c>
      <c r="J55" s="39" t="s">
        <v>59</v>
      </c>
      <c r="K55" s="91">
        <v>94</v>
      </c>
      <c r="L55" s="92"/>
      <c r="M55" s="91">
        <v>125</v>
      </c>
      <c r="N55" s="92"/>
      <c r="O55" s="91">
        <v>112</v>
      </c>
      <c r="P55" s="92"/>
      <c r="Q55" s="91">
        <v>108</v>
      </c>
      <c r="R55" s="92"/>
      <c r="S55" s="95">
        <v>123</v>
      </c>
      <c r="T55" s="96"/>
      <c r="U55" s="91">
        <v>123</v>
      </c>
      <c r="V55" s="92"/>
    </row>
    <row r="56" spans="1:22" ht="21.95" customHeight="1">
      <c r="A56" s="14" t="s">
        <v>22</v>
      </c>
      <c r="B56" s="40"/>
      <c r="C56" s="41">
        <v>11</v>
      </c>
      <c r="D56" s="41">
        <v>1</v>
      </c>
      <c r="E56" s="42">
        <v>26</v>
      </c>
      <c r="F56" s="42">
        <v>24</v>
      </c>
      <c r="G56" s="42">
        <v>2</v>
      </c>
      <c r="H56" s="42">
        <v>837</v>
      </c>
      <c r="I56" s="42" t="s">
        <v>59</v>
      </c>
      <c r="J56" s="42" t="s">
        <v>59</v>
      </c>
      <c r="K56" s="93">
        <v>139</v>
      </c>
      <c r="L56" s="94"/>
      <c r="M56" s="93">
        <v>125</v>
      </c>
      <c r="N56" s="94"/>
      <c r="O56" s="93">
        <v>131</v>
      </c>
      <c r="P56" s="94"/>
      <c r="Q56" s="93">
        <v>153</v>
      </c>
      <c r="R56" s="94"/>
      <c r="S56" s="97">
        <v>137</v>
      </c>
      <c r="T56" s="98"/>
      <c r="U56" s="93">
        <v>152</v>
      </c>
      <c r="V56" s="94"/>
    </row>
    <row r="57" spans="1:22" ht="21.95" customHeight="1">
      <c r="A57" s="11" t="s">
        <v>19</v>
      </c>
      <c r="B57" s="77" t="s">
        <v>23</v>
      </c>
      <c r="C57" s="61">
        <v>12</v>
      </c>
      <c r="D57" s="61">
        <v>12</v>
      </c>
      <c r="E57" s="38">
        <v>206</v>
      </c>
      <c r="F57" s="38">
        <v>194</v>
      </c>
      <c r="G57" s="38">
        <v>12</v>
      </c>
      <c r="H57" s="38">
        <v>6483</v>
      </c>
      <c r="I57" s="38" t="s">
        <v>59</v>
      </c>
      <c r="J57" s="38" t="s">
        <v>59</v>
      </c>
      <c r="K57" s="89">
        <v>1046</v>
      </c>
      <c r="L57" s="90"/>
      <c r="M57" s="89">
        <v>1084</v>
      </c>
      <c r="N57" s="90"/>
      <c r="O57" s="89">
        <v>1144</v>
      </c>
      <c r="P57" s="90"/>
      <c r="Q57" s="89">
        <v>998</v>
      </c>
      <c r="R57" s="90"/>
      <c r="S57" s="99">
        <v>1108</v>
      </c>
      <c r="T57" s="100"/>
      <c r="U57" s="89">
        <v>1103</v>
      </c>
      <c r="V57" s="90"/>
    </row>
    <row r="58" spans="1:22" ht="21.95" customHeight="1">
      <c r="A58" s="13" t="s">
        <v>20</v>
      </c>
      <c r="B58" s="70"/>
      <c r="C58" s="63">
        <v>12</v>
      </c>
      <c r="D58" s="63">
        <v>4</v>
      </c>
      <c r="E58" s="39">
        <v>43</v>
      </c>
      <c r="F58" s="39">
        <v>40</v>
      </c>
      <c r="G58" s="39">
        <v>3</v>
      </c>
      <c r="H58" s="39">
        <v>1108</v>
      </c>
      <c r="I58" s="39" t="s">
        <v>59</v>
      </c>
      <c r="J58" s="39" t="s">
        <v>59</v>
      </c>
      <c r="K58" s="91">
        <v>171</v>
      </c>
      <c r="L58" s="92"/>
      <c r="M58" s="91">
        <v>159</v>
      </c>
      <c r="N58" s="92"/>
      <c r="O58" s="91">
        <v>175</v>
      </c>
      <c r="P58" s="92"/>
      <c r="Q58" s="91">
        <v>175</v>
      </c>
      <c r="R58" s="92"/>
      <c r="S58" s="95">
        <v>199</v>
      </c>
      <c r="T58" s="96"/>
      <c r="U58" s="91">
        <v>229</v>
      </c>
      <c r="V58" s="92"/>
    </row>
    <row r="59" spans="1:22" ht="21.95" customHeight="1">
      <c r="A59" s="13" t="s">
        <v>21</v>
      </c>
      <c r="B59" s="70"/>
      <c r="C59" s="63">
        <v>12</v>
      </c>
      <c r="D59" s="63">
        <v>2</v>
      </c>
      <c r="E59" s="39">
        <v>25</v>
      </c>
      <c r="F59" s="39">
        <v>23</v>
      </c>
      <c r="G59" s="39">
        <v>2</v>
      </c>
      <c r="H59" s="39">
        <v>680</v>
      </c>
      <c r="I59" s="39" t="s">
        <v>59</v>
      </c>
      <c r="J59" s="39" t="s">
        <v>59</v>
      </c>
      <c r="K59" s="91">
        <v>115</v>
      </c>
      <c r="L59" s="92"/>
      <c r="M59" s="91">
        <v>96</v>
      </c>
      <c r="N59" s="92"/>
      <c r="O59" s="91">
        <v>125</v>
      </c>
      <c r="P59" s="92"/>
      <c r="Q59" s="91">
        <v>111</v>
      </c>
      <c r="R59" s="92"/>
      <c r="S59" s="95">
        <v>110</v>
      </c>
      <c r="T59" s="96"/>
      <c r="U59" s="91">
        <v>123</v>
      </c>
      <c r="V59" s="92"/>
    </row>
    <row r="60" spans="1:22" ht="21.95" customHeight="1">
      <c r="A60" s="14" t="s">
        <v>22</v>
      </c>
      <c r="B60" s="40"/>
      <c r="C60" s="41">
        <v>12</v>
      </c>
      <c r="D60" s="41">
        <v>1</v>
      </c>
      <c r="E60" s="42">
        <v>26</v>
      </c>
      <c r="F60" s="42">
        <v>24</v>
      </c>
      <c r="G60" s="42">
        <v>2</v>
      </c>
      <c r="H60" s="42">
        <v>828</v>
      </c>
      <c r="I60" s="42" t="s">
        <v>59</v>
      </c>
      <c r="J60" s="42" t="s">
        <v>59</v>
      </c>
      <c r="K60" s="93">
        <v>139</v>
      </c>
      <c r="L60" s="94"/>
      <c r="M60" s="93">
        <v>139</v>
      </c>
      <c r="N60" s="94"/>
      <c r="O60" s="93">
        <v>125</v>
      </c>
      <c r="P60" s="94"/>
      <c r="Q60" s="93">
        <v>133</v>
      </c>
      <c r="R60" s="94"/>
      <c r="S60" s="97">
        <v>155</v>
      </c>
      <c r="T60" s="98"/>
      <c r="U60" s="93">
        <v>137</v>
      </c>
      <c r="V60" s="94"/>
    </row>
    <row r="61" spans="1:22" ht="21.95" customHeight="1">
      <c r="A61" s="11" t="s">
        <v>19</v>
      </c>
      <c r="B61" s="77" t="s">
        <v>23</v>
      </c>
      <c r="C61" s="61">
        <v>13</v>
      </c>
      <c r="D61" s="61">
        <v>12</v>
      </c>
      <c r="E61" s="38">
        <v>204</v>
      </c>
      <c r="F61" s="38">
        <v>193</v>
      </c>
      <c r="G61" s="38">
        <v>11</v>
      </c>
      <c r="H61" s="38">
        <f>SUM(I61:V61)</f>
        <v>6455</v>
      </c>
      <c r="I61" s="38" t="s">
        <v>59</v>
      </c>
      <c r="J61" s="38" t="s">
        <v>59</v>
      </c>
      <c r="K61" s="89">
        <v>1063</v>
      </c>
      <c r="L61" s="90"/>
      <c r="M61" s="89">
        <v>1048</v>
      </c>
      <c r="N61" s="90"/>
      <c r="O61" s="89">
        <v>1073</v>
      </c>
      <c r="P61" s="90"/>
      <c r="Q61" s="89">
        <v>1138</v>
      </c>
      <c r="R61" s="90"/>
      <c r="S61" s="99">
        <v>1016</v>
      </c>
      <c r="T61" s="100"/>
      <c r="U61" s="89">
        <v>1117</v>
      </c>
      <c r="V61" s="90"/>
    </row>
    <row r="62" spans="1:22" ht="21.95" customHeight="1">
      <c r="A62" s="13" t="s">
        <v>20</v>
      </c>
      <c r="B62" s="70"/>
      <c r="C62" s="63">
        <v>13</v>
      </c>
      <c r="D62" s="63">
        <v>4</v>
      </c>
      <c r="E62" s="39">
        <v>41</v>
      </c>
      <c r="F62" s="39">
        <v>38</v>
      </c>
      <c r="G62" s="39">
        <v>3</v>
      </c>
      <c r="H62" s="39">
        <f>SUM(I62:V62)</f>
        <v>1057</v>
      </c>
      <c r="I62" s="39" t="s">
        <v>59</v>
      </c>
      <c r="J62" s="39" t="s">
        <v>59</v>
      </c>
      <c r="K62" s="91">
        <v>169</v>
      </c>
      <c r="L62" s="92"/>
      <c r="M62" s="91">
        <v>174</v>
      </c>
      <c r="N62" s="92"/>
      <c r="O62" s="91">
        <v>159</v>
      </c>
      <c r="P62" s="92"/>
      <c r="Q62" s="91">
        <v>180</v>
      </c>
      <c r="R62" s="92"/>
      <c r="S62" s="95">
        <v>176</v>
      </c>
      <c r="T62" s="96"/>
      <c r="U62" s="91">
        <v>199</v>
      </c>
      <c r="V62" s="92"/>
    </row>
    <row r="63" spans="1:22" ht="21.95" customHeight="1">
      <c r="A63" s="13" t="s">
        <v>21</v>
      </c>
      <c r="B63" s="70"/>
      <c r="C63" s="63">
        <v>13</v>
      </c>
      <c r="D63" s="63">
        <v>2</v>
      </c>
      <c r="E63" s="39">
        <v>26</v>
      </c>
      <c r="F63" s="39">
        <v>24</v>
      </c>
      <c r="G63" s="39">
        <v>2</v>
      </c>
      <c r="H63" s="39">
        <f>SUM(I63:V63)</f>
        <v>704</v>
      </c>
      <c r="I63" s="39" t="s">
        <v>59</v>
      </c>
      <c r="J63" s="39" t="s">
        <v>59</v>
      </c>
      <c r="K63" s="91">
        <v>140</v>
      </c>
      <c r="L63" s="92"/>
      <c r="M63" s="91">
        <v>118</v>
      </c>
      <c r="N63" s="92"/>
      <c r="O63" s="91">
        <v>96</v>
      </c>
      <c r="P63" s="92"/>
      <c r="Q63" s="91">
        <v>126</v>
      </c>
      <c r="R63" s="92"/>
      <c r="S63" s="95">
        <v>112</v>
      </c>
      <c r="T63" s="96"/>
      <c r="U63" s="91">
        <v>112</v>
      </c>
      <c r="V63" s="92"/>
    </row>
    <row r="64" spans="1:22" ht="21.95" customHeight="1">
      <c r="A64" s="14" t="s">
        <v>22</v>
      </c>
      <c r="B64" s="40"/>
      <c r="C64" s="41">
        <v>13</v>
      </c>
      <c r="D64" s="41">
        <v>1</v>
      </c>
      <c r="E64" s="42">
        <v>26</v>
      </c>
      <c r="F64" s="42">
        <v>24</v>
      </c>
      <c r="G64" s="42">
        <v>2</v>
      </c>
      <c r="H64" s="42">
        <f>SUM(I64:V64)</f>
        <v>815</v>
      </c>
      <c r="I64" s="42" t="s">
        <v>59</v>
      </c>
      <c r="J64" s="42" t="s">
        <v>59</v>
      </c>
      <c r="K64" s="93">
        <v>128</v>
      </c>
      <c r="L64" s="94"/>
      <c r="M64" s="93">
        <v>137</v>
      </c>
      <c r="N64" s="94"/>
      <c r="O64" s="93">
        <v>138</v>
      </c>
      <c r="P64" s="94"/>
      <c r="Q64" s="93">
        <v>125</v>
      </c>
      <c r="R64" s="94"/>
      <c r="S64" s="97">
        <v>137</v>
      </c>
      <c r="T64" s="98"/>
      <c r="U64" s="93">
        <v>150</v>
      </c>
      <c r="V64" s="94"/>
    </row>
    <row r="65" spans="1:22" ht="21.95" customHeight="1">
      <c r="A65" s="11" t="s">
        <v>19</v>
      </c>
      <c r="B65" s="77" t="s">
        <v>23</v>
      </c>
      <c r="C65" s="61">
        <v>14</v>
      </c>
      <c r="D65" s="61">
        <v>12</v>
      </c>
      <c r="E65" s="38">
        <v>203</v>
      </c>
      <c r="F65" s="38">
        <v>193</v>
      </c>
      <c r="G65" s="38">
        <v>10</v>
      </c>
      <c r="H65" s="38">
        <f t="shared" ref="H65:H84" si="13">SUM(I65:J65)</f>
        <v>6340</v>
      </c>
      <c r="I65" s="38">
        <f t="shared" ref="I65:J80" si="14">SUM(K65,M65,O65,Q65,S65,U65)</f>
        <v>3268</v>
      </c>
      <c r="J65" s="38">
        <f t="shared" si="14"/>
        <v>3072</v>
      </c>
      <c r="K65" s="38">
        <v>520</v>
      </c>
      <c r="L65" s="38">
        <v>512</v>
      </c>
      <c r="M65" s="38">
        <v>550</v>
      </c>
      <c r="N65" s="38">
        <v>498</v>
      </c>
      <c r="O65" s="38">
        <v>531</v>
      </c>
      <c r="P65" s="38">
        <v>516</v>
      </c>
      <c r="Q65" s="38">
        <v>557</v>
      </c>
      <c r="R65" s="38">
        <v>515</v>
      </c>
      <c r="S65" s="45">
        <v>578</v>
      </c>
      <c r="T65" s="45">
        <v>550</v>
      </c>
      <c r="U65" s="38">
        <v>532</v>
      </c>
      <c r="V65" s="38">
        <v>481</v>
      </c>
    </row>
    <row r="66" spans="1:22" ht="21.95" customHeight="1">
      <c r="A66" s="13" t="s">
        <v>20</v>
      </c>
      <c r="B66" s="70"/>
      <c r="C66" s="63">
        <v>14</v>
      </c>
      <c r="D66" s="63">
        <v>4</v>
      </c>
      <c r="E66" s="39">
        <v>41</v>
      </c>
      <c r="F66" s="39">
        <v>37</v>
      </c>
      <c r="G66" s="39">
        <v>4</v>
      </c>
      <c r="H66" s="39">
        <f t="shared" si="13"/>
        <v>998</v>
      </c>
      <c r="I66" s="39">
        <f t="shared" si="14"/>
        <v>506</v>
      </c>
      <c r="J66" s="39">
        <f t="shared" si="14"/>
        <v>492</v>
      </c>
      <c r="K66" s="39">
        <v>61</v>
      </c>
      <c r="L66" s="39">
        <v>62</v>
      </c>
      <c r="M66" s="39">
        <v>99</v>
      </c>
      <c r="N66" s="39">
        <v>76</v>
      </c>
      <c r="O66" s="39">
        <v>80</v>
      </c>
      <c r="P66" s="39">
        <v>97</v>
      </c>
      <c r="Q66" s="39">
        <v>80</v>
      </c>
      <c r="R66" s="39">
        <v>80</v>
      </c>
      <c r="S66" s="47">
        <v>106</v>
      </c>
      <c r="T66" s="47">
        <v>81</v>
      </c>
      <c r="U66" s="39">
        <v>80</v>
      </c>
      <c r="V66" s="39">
        <v>96</v>
      </c>
    </row>
    <row r="67" spans="1:22" ht="21.95" customHeight="1">
      <c r="A67" s="13" t="s">
        <v>21</v>
      </c>
      <c r="B67" s="70"/>
      <c r="C67" s="63">
        <v>14</v>
      </c>
      <c r="D67" s="63">
        <v>2</v>
      </c>
      <c r="E67" s="39">
        <v>26</v>
      </c>
      <c r="F67" s="39">
        <v>24</v>
      </c>
      <c r="G67" s="39">
        <v>2</v>
      </c>
      <c r="H67" s="39">
        <f t="shared" si="13"/>
        <v>689</v>
      </c>
      <c r="I67" s="39">
        <f t="shared" si="14"/>
        <v>360</v>
      </c>
      <c r="J67" s="39">
        <f t="shared" si="14"/>
        <v>329</v>
      </c>
      <c r="K67" s="39">
        <v>46</v>
      </c>
      <c r="L67" s="39">
        <v>47</v>
      </c>
      <c r="M67" s="39">
        <v>77</v>
      </c>
      <c r="N67" s="39">
        <v>64</v>
      </c>
      <c r="O67" s="39">
        <v>53</v>
      </c>
      <c r="P67" s="39">
        <v>65</v>
      </c>
      <c r="Q67" s="39">
        <v>54</v>
      </c>
      <c r="R67" s="39">
        <v>43</v>
      </c>
      <c r="S67" s="47">
        <v>67</v>
      </c>
      <c r="T67" s="47">
        <v>60</v>
      </c>
      <c r="U67" s="39">
        <v>63</v>
      </c>
      <c r="V67" s="39">
        <v>50</v>
      </c>
    </row>
    <row r="68" spans="1:22" ht="21.95" customHeight="1">
      <c r="A68" s="14" t="s">
        <v>22</v>
      </c>
      <c r="B68" s="40"/>
      <c r="C68" s="41">
        <v>14</v>
      </c>
      <c r="D68" s="41">
        <v>1</v>
      </c>
      <c r="E68" s="42">
        <v>26</v>
      </c>
      <c r="F68" s="42">
        <v>23</v>
      </c>
      <c r="G68" s="42">
        <v>3</v>
      </c>
      <c r="H68" s="42">
        <f t="shared" si="13"/>
        <v>765</v>
      </c>
      <c r="I68" s="42">
        <f t="shared" si="14"/>
        <v>384</v>
      </c>
      <c r="J68" s="42">
        <f t="shared" si="14"/>
        <v>381</v>
      </c>
      <c r="K68" s="42">
        <v>48</v>
      </c>
      <c r="L68" s="42">
        <v>59</v>
      </c>
      <c r="M68" s="42">
        <v>65</v>
      </c>
      <c r="N68" s="42">
        <v>58</v>
      </c>
      <c r="O68" s="42">
        <v>64</v>
      </c>
      <c r="P68" s="42">
        <v>73</v>
      </c>
      <c r="Q68" s="42">
        <v>74</v>
      </c>
      <c r="R68" s="42">
        <v>63</v>
      </c>
      <c r="S68" s="54">
        <v>59</v>
      </c>
      <c r="T68" s="54">
        <v>70</v>
      </c>
      <c r="U68" s="42">
        <v>74</v>
      </c>
      <c r="V68" s="42">
        <v>58</v>
      </c>
    </row>
    <row r="69" spans="1:22" ht="21.95" customHeight="1">
      <c r="A69" s="11" t="s">
        <v>19</v>
      </c>
      <c r="B69" s="77" t="s">
        <v>23</v>
      </c>
      <c r="C69" s="61">
        <v>15</v>
      </c>
      <c r="D69" s="61">
        <v>12</v>
      </c>
      <c r="E69" s="38">
        <v>207</v>
      </c>
      <c r="F69" s="38">
        <v>196</v>
      </c>
      <c r="G69" s="38">
        <v>11</v>
      </c>
      <c r="H69" s="38">
        <f t="shared" si="13"/>
        <v>6349</v>
      </c>
      <c r="I69" s="38">
        <f t="shared" si="14"/>
        <v>3248</v>
      </c>
      <c r="J69" s="38">
        <f t="shared" si="14"/>
        <v>3101</v>
      </c>
      <c r="K69" s="38">
        <v>526</v>
      </c>
      <c r="L69" s="38">
        <v>524</v>
      </c>
      <c r="M69" s="38">
        <v>515</v>
      </c>
      <c r="N69" s="38">
        <v>511</v>
      </c>
      <c r="O69" s="38">
        <v>552</v>
      </c>
      <c r="P69" s="38">
        <v>489</v>
      </c>
      <c r="Q69" s="38">
        <v>531</v>
      </c>
      <c r="R69" s="38">
        <v>514</v>
      </c>
      <c r="S69" s="45">
        <v>551</v>
      </c>
      <c r="T69" s="45">
        <v>512</v>
      </c>
      <c r="U69" s="38">
        <v>573</v>
      </c>
      <c r="V69" s="38">
        <v>551</v>
      </c>
    </row>
    <row r="70" spans="1:22" ht="21.95" customHeight="1">
      <c r="A70" s="13" t="s">
        <v>20</v>
      </c>
      <c r="B70" s="70"/>
      <c r="C70" s="63">
        <v>15</v>
      </c>
      <c r="D70" s="63">
        <v>4</v>
      </c>
      <c r="E70" s="39">
        <v>41</v>
      </c>
      <c r="F70" s="39">
        <v>37</v>
      </c>
      <c r="G70" s="39">
        <v>4</v>
      </c>
      <c r="H70" s="39">
        <f t="shared" si="13"/>
        <v>994</v>
      </c>
      <c r="I70" s="39">
        <f t="shared" si="14"/>
        <v>516</v>
      </c>
      <c r="J70" s="39">
        <f t="shared" si="14"/>
        <v>478</v>
      </c>
      <c r="K70" s="39">
        <v>79</v>
      </c>
      <c r="L70" s="39">
        <v>80</v>
      </c>
      <c r="M70" s="39">
        <v>63</v>
      </c>
      <c r="N70" s="39">
        <v>63</v>
      </c>
      <c r="O70" s="39">
        <v>103</v>
      </c>
      <c r="P70" s="39">
        <v>77</v>
      </c>
      <c r="Q70" s="39">
        <v>82</v>
      </c>
      <c r="R70" s="39">
        <v>99</v>
      </c>
      <c r="S70" s="47">
        <v>80</v>
      </c>
      <c r="T70" s="47">
        <v>78</v>
      </c>
      <c r="U70" s="39">
        <v>109</v>
      </c>
      <c r="V70" s="39">
        <v>81</v>
      </c>
    </row>
    <row r="71" spans="1:22" ht="21.95" customHeight="1">
      <c r="A71" s="13" t="s">
        <v>21</v>
      </c>
      <c r="B71" s="70"/>
      <c r="C71" s="63">
        <v>15</v>
      </c>
      <c r="D71" s="63">
        <v>2</v>
      </c>
      <c r="E71" s="39">
        <v>26</v>
      </c>
      <c r="F71" s="39">
        <v>24</v>
      </c>
      <c r="G71" s="39">
        <v>2</v>
      </c>
      <c r="H71" s="39">
        <f t="shared" si="13"/>
        <v>690</v>
      </c>
      <c r="I71" s="39">
        <f t="shared" si="14"/>
        <v>360</v>
      </c>
      <c r="J71" s="39">
        <f t="shared" si="14"/>
        <v>330</v>
      </c>
      <c r="K71" s="39">
        <v>57</v>
      </c>
      <c r="L71" s="39">
        <v>54</v>
      </c>
      <c r="M71" s="39">
        <v>46</v>
      </c>
      <c r="N71" s="39">
        <v>47</v>
      </c>
      <c r="O71" s="39">
        <v>81</v>
      </c>
      <c r="P71" s="39">
        <v>63</v>
      </c>
      <c r="Q71" s="39">
        <v>54</v>
      </c>
      <c r="R71" s="39">
        <v>66</v>
      </c>
      <c r="S71" s="47">
        <v>55</v>
      </c>
      <c r="T71" s="47">
        <v>41</v>
      </c>
      <c r="U71" s="39">
        <v>67</v>
      </c>
      <c r="V71" s="39">
        <v>59</v>
      </c>
    </row>
    <row r="72" spans="1:22" ht="21.95" customHeight="1">
      <c r="A72" s="14" t="s">
        <v>22</v>
      </c>
      <c r="B72" s="40"/>
      <c r="C72" s="41">
        <v>15</v>
      </c>
      <c r="D72" s="41">
        <v>1</v>
      </c>
      <c r="E72" s="42">
        <v>25</v>
      </c>
      <c r="F72" s="42">
        <v>23</v>
      </c>
      <c r="G72" s="42">
        <v>2</v>
      </c>
      <c r="H72" s="42">
        <f t="shared" si="13"/>
        <v>776</v>
      </c>
      <c r="I72" s="42">
        <f t="shared" si="14"/>
        <v>374</v>
      </c>
      <c r="J72" s="42">
        <f t="shared" si="14"/>
        <v>402</v>
      </c>
      <c r="K72" s="42">
        <v>60</v>
      </c>
      <c r="L72" s="42">
        <v>80</v>
      </c>
      <c r="M72" s="42">
        <v>49</v>
      </c>
      <c r="N72" s="42">
        <v>59</v>
      </c>
      <c r="O72" s="42">
        <v>64</v>
      </c>
      <c r="P72" s="42">
        <v>59</v>
      </c>
      <c r="Q72" s="42">
        <v>65</v>
      </c>
      <c r="R72" s="42">
        <v>74</v>
      </c>
      <c r="S72" s="54">
        <v>76</v>
      </c>
      <c r="T72" s="54">
        <v>62</v>
      </c>
      <c r="U72" s="42">
        <v>60</v>
      </c>
      <c r="V72" s="42">
        <v>68</v>
      </c>
    </row>
    <row r="73" spans="1:22" ht="21.95" customHeight="1">
      <c r="A73" s="11" t="s">
        <v>19</v>
      </c>
      <c r="B73" s="77" t="s">
        <v>23</v>
      </c>
      <c r="C73" s="61">
        <v>16</v>
      </c>
      <c r="D73" s="61">
        <v>12</v>
      </c>
      <c r="E73" s="38">
        <v>205</v>
      </c>
      <c r="F73" s="38">
        <v>196</v>
      </c>
      <c r="G73" s="38">
        <v>9</v>
      </c>
      <c r="H73" s="38">
        <f t="shared" si="13"/>
        <v>6251</v>
      </c>
      <c r="I73" s="38">
        <f t="shared" si="14"/>
        <v>3222</v>
      </c>
      <c r="J73" s="38">
        <f t="shared" si="14"/>
        <v>3029</v>
      </c>
      <c r="K73" s="38">
        <v>559</v>
      </c>
      <c r="L73" s="38">
        <v>479</v>
      </c>
      <c r="M73" s="38">
        <v>514</v>
      </c>
      <c r="N73" s="38">
        <v>525</v>
      </c>
      <c r="O73" s="38">
        <v>520</v>
      </c>
      <c r="P73" s="38">
        <v>500</v>
      </c>
      <c r="Q73" s="38">
        <v>542</v>
      </c>
      <c r="R73" s="38">
        <v>498</v>
      </c>
      <c r="S73" s="45">
        <v>539</v>
      </c>
      <c r="T73" s="45">
        <v>516</v>
      </c>
      <c r="U73" s="38">
        <v>548</v>
      </c>
      <c r="V73" s="38">
        <v>511</v>
      </c>
    </row>
    <row r="74" spans="1:22" ht="21.95" customHeight="1">
      <c r="A74" s="13" t="s">
        <v>20</v>
      </c>
      <c r="B74" s="70"/>
      <c r="C74" s="63">
        <v>16</v>
      </c>
      <c r="D74" s="63">
        <v>4</v>
      </c>
      <c r="E74" s="39">
        <v>40</v>
      </c>
      <c r="F74" s="39">
        <v>36</v>
      </c>
      <c r="G74" s="39">
        <v>4</v>
      </c>
      <c r="H74" s="39">
        <f t="shared" si="13"/>
        <v>980</v>
      </c>
      <c r="I74" s="39">
        <f t="shared" si="14"/>
        <v>500</v>
      </c>
      <c r="J74" s="39">
        <f t="shared" si="14"/>
        <v>480</v>
      </c>
      <c r="K74" s="39">
        <v>92</v>
      </c>
      <c r="L74" s="39">
        <v>85</v>
      </c>
      <c r="M74" s="39">
        <v>80</v>
      </c>
      <c r="N74" s="39">
        <v>77</v>
      </c>
      <c r="O74" s="39">
        <v>64</v>
      </c>
      <c r="P74" s="39">
        <v>67</v>
      </c>
      <c r="Q74" s="39">
        <v>101</v>
      </c>
      <c r="R74" s="39">
        <v>78</v>
      </c>
      <c r="S74" s="47">
        <v>82</v>
      </c>
      <c r="T74" s="47">
        <v>95</v>
      </c>
      <c r="U74" s="39">
        <v>81</v>
      </c>
      <c r="V74" s="39">
        <v>78</v>
      </c>
    </row>
    <row r="75" spans="1:22" ht="21.95" customHeight="1">
      <c r="A75" s="13" t="s">
        <v>21</v>
      </c>
      <c r="B75" s="70"/>
      <c r="C75" s="63">
        <v>16</v>
      </c>
      <c r="D75" s="63">
        <v>2</v>
      </c>
      <c r="E75" s="39">
        <v>27</v>
      </c>
      <c r="F75" s="39">
        <v>25</v>
      </c>
      <c r="G75" s="39">
        <v>2</v>
      </c>
      <c r="H75" s="39">
        <f t="shared" si="13"/>
        <v>678</v>
      </c>
      <c r="I75" s="39">
        <f t="shared" si="14"/>
        <v>360</v>
      </c>
      <c r="J75" s="39">
        <f t="shared" si="14"/>
        <v>318</v>
      </c>
      <c r="K75" s="39">
        <v>69</v>
      </c>
      <c r="L75" s="39">
        <v>50</v>
      </c>
      <c r="M75" s="39">
        <v>56</v>
      </c>
      <c r="N75" s="39">
        <v>52</v>
      </c>
      <c r="O75" s="39">
        <v>48</v>
      </c>
      <c r="P75" s="39">
        <v>49</v>
      </c>
      <c r="Q75" s="39">
        <v>79</v>
      </c>
      <c r="R75" s="39">
        <v>62</v>
      </c>
      <c r="S75" s="47">
        <v>54</v>
      </c>
      <c r="T75" s="47">
        <v>66</v>
      </c>
      <c r="U75" s="39">
        <v>54</v>
      </c>
      <c r="V75" s="39">
        <v>39</v>
      </c>
    </row>
    <row r="76" spans="1:22" ht="21.95" customHeight="1">
      <c r="A76" s="14" t="s">
        <v>22</v>
      </c>
      <c r="B76" s="40"/>
      <c r="C76" s="41">
        <v>16</v>
      </c>
      <c r="D76" s="41">
        <v>1</v>
      </c>
      <c r="E76" s="42">
        <v>26</v>
      </c>
      <c r="F76" s="42">
        <v>23</v>
      </c>
      <c r="G76" s="42">
        <v>3</v>
      </c>
      <c r="H76" s="42">
        <f t="shared" si="13"/>
        <v>791</v>
      </c>
      <c r="I76" s="42">
        <f t="shared" si="14"/>
        <v>384</v>
      </c>
      <c r="J76" s="42">
        <f t="shared" si="14"/>
        <v>407</v>
      </c>
      <c r="K76" s="42">
        <v>66</v>
      </c>
      <c r="L76" s="42">
        <v>68</v>
      </c>
      <c r="M76" s="42">
        <v>61</v>
      </c>
      <c r="N76" s="42">
        <v>81</v>
      </c>
      <c r="O76" s="42">
        <v>51</v>
      </c>
      <c r="P76" s="42">
        <v>57</v>
      </c>
      <c r="Q76" s="42">
        <v>63</v>
      </c>
      <c r="R76" s="42">
        <v>61</v>
      </c>
      <c r="S76" s="54">
        <v>66</v>
      </c>
      <c r="T76" s="54">
        <v>75</v>
      </c>
      <c r="U76" s="42">
        <v>77</v>
      </c>
      <c r="V76" s="42">
        <v>65</v>
      </c>
    </row>
    <row r="77" spans="1:22" ht="21.95" customHeight="1">
      <c r="A77" s="11" t="s">
        <v>19</v>
      </c>
      <c r="B77" s="77" t="s">
        <v>23</v>
      </c>
      <c r="C77" s="61">
        <v>17</v>
      </c>
      <c r="D77" s="61">
        <v>12</v>
      </c>
      <c r="E77" s="38">
        <f t="shared" ref="E77:E83" si="15">SUM(F77:G77)</f>
        <v>208</v>
      </c>
      <c r="F77" s="38">
        <v>197</v>
      </c>
      <c r="G77" s="38">
        <v>11</v>
      </c>
      <c r="H77" s="38">
        <f t="shared" si="13"/>
        <v>6194</v>
      </c>
      <c r="I77" s="38">
        <f t="shared" si="14"/>
        <v>3215</v>
      </c>
      <c r="J77" s="38">
        <f t="shared" si="14"/>
        <v>2979</v>
      </c>
      <c r="K77" s="38">
        <v>531</v>
      </c>
      <c r="L77" s="38">
        <v>465</v>
      </c>
      <c r="M77" s="38">
        <v>560</v>
      </c>
      <c r="N77" s="38">
        <v>477</v>
      </c>
      <c r="O77" s="38">
        <v>517</v>
      </c>
      <c r="P77" s="38">
        <v>524</v>
      </c>
      <c r="Q77" s="38">
        <v>530</v>
      </c>
      <c r="R77" s="38">
        <v>496</v>
      </c>
      <c r="S77" s="45">
        <v>538</v>
      </c>
      <c r="T77" s="45">
        <v>503</v>
      </c>
      <c r="U77" s="38">
        <v>539</v>
      </c>
      <c r="V77" s="38">
        <v>514</v>
      </c>
    </row>
    <row r="78" spans="1:22" ht="21.95" customHeight="1">
      <c r="A78" s="13" t="s">
        <v>20</v>
      </c>
      <c r="B78" s="70"/>
      <c r="C78" s="63">
        <v>17</v>
      </c>
      <c r="D78" s="63">
        <v>4</v>
      </c>
      <c r="E78" s="39">
        <f t="shared" si="15"/>
        <v>43</v>
      </c>
      <c r="F78" s="39">
        <v>38</v>
      </c>
      <c r="G78" s="39">
        <v>5</v>
      </c>
      <c r="H78" s="39">
        <f t="shared" si="13"/>
        <v>980</v>
      </c>
      <c r="I78" s="39">
        <f t="shared" si="14"/>
        <v>499</v>
      </c>
      <c r="J78" s="39">
        <f t="shared" si="14"/>
        <v>481</v>
      </c>
      <c r="K78" s="39">
        <v>73</v>
      </c>
      <c r="L78" s="39">
        <v>71</v>
      </c>
      <c r="M78" s="39">
        <v>93</v>
      </c>
      <c r="N78" s="39">
        <v>84</v>
      </c>
      <c r="O78" s="39">
        <v>81</v>
      </c>
      <c r="P78" s="39">
        <v>80</v>
      </c>
      <c r="Q78" s="39">
        <v>69</v>
      </c>
      <c r="R78" s="39">
        <v>73</v>
      </c>
      <c r="S78" s="47">
        <v>101</v>
      </c>
      <c r="T78" s="47">
        <v>78</v>
      </c>
      <c r="U78" s="39">
        <v>82</v>
      </c>
      <c r="V78" s="39">
        <v>95</v>
      </c>
    </row>
    <row r="79" spans="1:22" ht="21.95" customHeight="1">
      <c r="A79" s="13" t="s">
        <v>21</v>
      </c>
      <c r="B79" s="70"/>
      <c r="C79" s="63">
        <v>17</v>
      </c>
      <c r="D79" s="63">
        <v>2</v>
      </c>
      <c r="E79" s="39">
        <f t="shared" si="15"/>
        <v>29</v>
      </c>
      <c r="F79" s="39">
        <v>27</v>
      </c>
      <c r="G79" s="39">
        <v>2</v>
      </c>
      <c r="H79" s="39">
        <f t="shared" si="13"/>
        <v>701</v>
      </c>
      <c r="I79" s="39">
        <f t="shared" si="14"/>
        <v>359</v>
      </c>
      <c r="J79" s="39">
        <f t="shared" si="14"/>
        <v>342</v>
      </c>
      <c r="K79" s="39">
        <v>57</v>
      </c>
      <c r="L79" s="39">
        <v>63</v>
      </c>
      <c r="M79" s="39">
        <v>67</v>
      </c>
      <c r="N79" s="39">
        <v>52</v>
      </c>
      <c r="O79" s="39">
        <v>57</v>
      </c>
      <c r="P79" s="39">
        <v>52</v>
      </c>
      <c r="Q79" s="39">
        <v>47</v>
      </c>
      <c r="R79" s="39">
        <v>48</v>
      </c>
      <c r="S79" s="47">
        <v>78</v>
      </c>
      <c r="T79" s="47">
        <v>62</v>
      </c>
      <c r="U79" s="39">
        <v>53</v>
      </c>
      <c r="V79" s="39">
        <v>65</v>
      </c>
    </row>
    <row r="80" spans="1:22" ht="21.95" customHeight="1">
      <c r="A80" s="17" t="s">
        <v>22</v>
      </c>
      <c r="B80" s="72"/>
      <c r="C80" s="65">
        <v>17</v>
      </c>
      <c r="D80" s="65">
        <v>1</v>
      </c>
      <c r="E80" s="43">
        <f t="shared" si="15"/>
        <v>26</v>
      </c>
      <c r="F80" s="43">
        <v>23</v>
      </c>
      <c r="G80" s="43">
        <v>3</v>
      </c>
      <c r="H80" s="43">
        <f t="shared" si="13"/>
        <v>777</v>
      </c>
      <c r="I80" s="43">
        <f t="shared" si="14"/>
        <v>372</v>
      </c>
      <c r="J80" s="43">
        <f t="shared" si="14"/>
        <v>405</v>
      </c>
      <c r="K80" s="43">
        <v>66</v>
      </c>
      <c r="L80" s="43">
        <v>62</v>
      </c>
      <c r="M80" s="43">
        <v>65</v>
      </c>
      <c r="N80" s="43">
        <v>66</v>
      </c>
      <c r="O80" s="43">
        <v>62</v>
      </c>
      <c r="P80" s="43">
        <v>80</v>
      </c>
      <c r="Q80" s="43">
        <v>48</v>
      </c>
      <c r="R80" s="43">
        <v>58</v>
      </c>
      <c r="S80" s="50">
        <v>66</v>
      </c>
      <c r="T80" s="50">
        <v>64</v>
      </c>
      <c r="U80" s="43">
        <v>65</v>
      </c>
      <c r="V80" s="43">
        <v>75</v>
      </c>
    </row>
    <row r="81" spans="1:28" ht="21.95" customHeight="1">
      <c r="A81" s="11" t="s">
        <v>19</v>
      </c>
      <c r="B81" s="88"/>
      <c r="C81" s="61">
        <v>18</v>
      </c>
      <c r="D81" s="61">
        <v>19</v>
      </c>
      <c r="E81" s="38">
        <f t="shared" si="15"/>
        <v>302</v>
      </c>
      <c r="F81" s="38">
        <v>279</v>
      </c>
      <c r="G81" s="38">
        <v>23</v>
      </c>
      <c r="H81" s="38">
        <f t="shared" si="13"/>
        <v>8614</v>
      </c>
      <c r="I81" s="38">
        <f t="shared" ref="I81:J85" si="16">SUM(K81,M81,O81,Q81,S81,U81)</f>
        <v>4443</v>
      </c>
      <c r="J81" s="38">
        <f t="shared" si="16"/>
        <v>4171</v>
      </c>
      <c r="K81" s="38">
        <v>734</v>
      </c>
      <c r="L81" s="38">
        <v>689</v>
      </c>
      <c r="M81" s="38">
        <v>732</v>
      </c>
      <c r="N81" s="38">
        <v>672</v>
      </c>
      <c r="O81" s="38">
        <v>786</v>
      </c>
      <c r="P81" s="78">
        <v>690</v>
      </c>
      <c r="Q81" s="77">
        <v>718</v>
      </c>
      <c r="R81" s="77">
        <v>735</v>
      </c>
      <c r="S81" s="38">
        <v>690</v>
      </c>
      <c r="T81" s="78">
        <v>679</v>
      </c>
      <c r="U81" s="38">
        <v>783</v>
      </c>
      <c r="V81" s="38">
        <v>706</v>
      </c>
    </row>
    <row r="82" spans="1:28" ht="21.95" customHeight="1">
      <c r="A82" s="13" t="s">
        <v>19</v>
      </c>
      <c r="B82" s="71"/>
      <c r="C82" s="63">
        <v>19</v>
      </c>
      <c r="D82" s="63">
        <v>19</v>
      </c>
      <c r="E82" s="39">
        <f t="shared" si="15"/>
        <v>294</v>
      </c>
      <c r="F82" s="39">
        <v>271</v>
      </c>
      <c r="G82" s="39">
        <v>23</v>
      </c>
      <c r="H82" s="39">
        <f t="shared" si="13"/>
        <v>8544</v>
      </c>
      <c r="I82" s="39">
        <f t="shared" si="16"/>
        <v>4384</v>
      </c>
      <c r="J82" s="39">
        <f t="shared" si="16"/>
        <v>4160</v>
      </c>
      <c r="K82" s="39">
        <v>717</v>
      </c>
      <c r="L82" s="39">
        <v>698</v>
      </c>
      <c r="M82" s="39">
        <v>737</v>
      </c>
      <c r="N82" s="39">
        <v>688</v>
      </c>
      <c r="O82" s="39">
        <v>737</v>
      </c>
      <c r="P82" s="39">
        <v>671</v>
      </c>
      <c r="Q82" s="39">
        <v>784</v>
      </c>
      <c r="R82" s="39">
        <v>686</v>
      </c>
      <c r="S82" s="39">
        <v>719</v>
      </c>
      <c r="T82" s="39">
        <v>734</v>
      </c>
      <c r="U82" s="39">
        <v>690</v>
      </c>
      <c r="V82" s="39">
        <v>683</v>
      </c>
    </row>
    <row r="83" spans="1:28" ht="21.95" customHeight="1">
      <c r="A83" s="13" t="s">
        <v>19</v>
      </c>
      <c r="B83" s="71"/>
      <c r="C83" s="63">
        <v>20</v>
      </c>
      <c r="D83" s="63">
        <v>19</v>
      </c>
      <c r="E83" s="39">
        <f t="shared" si="15"/>
        <v>300</v>
      </c>
      <c r="F83" s="39">
        <v>273</v>
      </c>
      <c r="G83" s="39">
        <v>27</v>
      </c>
      <c r="H83" s="39">
        <f t="shared" si="13"/>
        <v>8628</v>
      </c>
      <c r="I83" s="39">
        <f t="shared" si="16"/>
        <v>4441</v>
      </c>
      <c r="J83" s="39">
        <f t="shared" si="16"/>
        <v>4187</v>
      </c>
      <c r="K83" s="39">
        <v>730</v>
      </c>
      <c r="L83" s="39">
        <v>706</v>
      </c>
      <c r="M83" s="39">
        <v>717</v>
      </c>
      <c r="N83" s="39">
        <v>698</v>
      </c>
      <c r="O83" s="39">
        <v>741</v>
      </c>
      <c r="P83" s="39">
        <v>695</v>
      </c>
      <c r="Q83" s="39">
        <v>736</v>
      </c>
      <c r="R83" s="39">
        <v>672</v>
      </c>
      <c r="S83" s="39">
        <v>792</v>
      </c>
      <c r="T83" s="39">
        <v>689</v>
      </c>
      <c r="U83" s="39">
        <v>725</v>
      </c>
      <c r="V83" s="39">
        <v>727</v>
      </c>
    </row>
    <row r="84" spans="1:28" ht="21.95" customHeight="1">
      <c r="A84" s="13" t="s">
        <v>19</v>
      </c>
      <c r="B84" s="71"/>
      <c r="C84" s="63">
        <v>21</v>
      </c>
      <c r="D84" s="63">
        <v>19</v>
      </c>
      <c r="E84" s="39">
        <f t="shared" ref="E84" si="17">SUM(F84:G84)</f>
        <v>299</v>
      </c>
      <c r="F84" s="39">
        <v>270</v>
      </c>
      <c r="G84" s="39">
        <v>29</v>
      </c>
      <c r="H84" s="39">
        <f t="shared" si="13"/>
        <v>8534</v>
      </c>
      <c r="I84" s="39">
        <f t="shared" si="16"/>
        <v>4449</v>
      </c>
      <c r="J84" s="39">
        <f t="shared" si="16"/>
        <v>4085</v>
      </c>
      <c r="K84" s="39">
        <v>744</v>
      </c>
      <c r="L84" s="39">
        <v>616</v>
      </c>
      <c r="M84" s="39">
        <v>727</v>
      </c>
      <c r="N84" s="39">
        <v>713</v>
      </c>
      <c r="O84" s="39">
        <v>713</v>
      </c>
      <c r="P84" s="39">
        <v>702</v>
      </c>
      <c r="Q84" s="39">
        <v>734</v>
      </c>
      <c r="R84" s="39">
        <v>700</v>
      </c>
      <c r="S84" s="39">
        <v>743</v>
      </c>
      <c r="T84" s="39">
        <v>663</v>
      </c>
      <c r="U84" s="39">
        <v>788</v>
      </c>
      <c r="V84" s="39">
        <v>691</v>
      </c>
    </row>
    <row r="85" spans="1:28" ht="21.95" customHeight="1">
      <c r="A85" s="13" t="s">
        <v>19</v>
      </c>
      <c r="B85" s="71"/>
      <c r="C85" s="63">
        <v>22</v>
      </c>
      <c r="D85" s="63">
        <v>19</v>
      </c>
      <c r="E85" s="39">
        <f>SUM(F85:G85)</f>
        <v>298</v>
      </c>
      <c r="F85" s="39">
        <v>268</v>
      </c>
      <c r="G85" s="39">
        <v>30</v>
      </c>
      <c r="H85" s="39">
        <f>SUM(I85:J85)</f>
        <v>8385</v>
      </c>
      <c r="I85" s="39">
        <f t="shared" si="16"/>
        <v>4316</v>
      </c>
      <c r="J85" s="39">
        <f t="shared" si="16"/>
        <v>4069</v>
      </c>
      <c r="K85" s="39">
        <v>662</v>
      </c>
      <c r="L85" s="39">
        <v>687</v>
      </c>
      <c r="M85" s="39">
        <v>743</v>
      </c>
      <c r="N85" s="39">
        <v>617</v>
      </c>
      <c r="O85" s="39">
        <v>723</v>
      </c>
      <c r="P85" s="39">
        <v>708</v>
      </c>
      <c r="Q85" s="39">
        <v>709</v>
      </c>
      <c r="R85" s="39">
        <v>701</v>
      </c>
      <c r="S85" s="39">
        <v>734</v>
      </c>
      <c r="T85" s="39">
        <v>700</v>
      </c>
      <c r="U85" s="39">
        <v>745</v>
      </c>
      <c r="V85" s="39">
        <v>656</v>
      </c>
    </row>
    <row r="86" spans="1:28" ht="21.95" customHeight="1">
      <c r="A86" s="13" t="s">
        <v>19</v>
      </c>
      <c r="B86" s="71"/>
      <c r="C86" s="63">
        <v>23</v>
      </c>
      <c r="D86" s="63">
        <v>19</v>
      </c>
      <c r="E86" s="39">
        <f>SUM(F86:G86)</f>
        <v>301</v>
      </c>
      <c r="F86" s="39">
        <v>267</v>
      </c>
      <c r="G86" s="39">
        <v>34</v>
      </c>
      <c r="H86" s="39">
        <f>SUM(I86:J86)</f>
        <v>8296</v>
      </c>
      <c r="I86" s="39">
        <f>SUM(K86,M86,O86,Q86,S86,U86)</f>
        <v>4216</v>
      </c>
      <c r="J86" s="39">
        <f>SUM(L86,N86,P86,R86,T86,V86)</f>
        <v>4080</v>
      </c>
      <c r="K86" s="39">
        <v>654</v>
      </c>
      <c r="L86" s="39">
        <v>677</v>
      </c>
      <c r="M86" s="39">
        <v>663</v>
      </c>
      <c r="N86" s="39">
        <v>683</v>
      </c>
      <c r="O86" s="39">
        <v>746</v>
      </c>
      <c r="P86" s="39">
        <v>618</v>
      </c>
      <c r="Q86" s="39">
        <v>716</v>
      </c>
      <c r="R86" s="39">
        <v>703</v>
      </c>
      <c r="S86" s="39">
        <v>705</v>
      </c>
      <c r="T86" s="39">
        <v>705</v>
      </c>
      <c r="U86" s="39">
        <v>732</v>
      </c>
      <c r="V86" s="39">
        <v>694</v>
      </c>
    </row>
    <row r="87" spans="1:28" ht="21.95" customHeight="1">
      <c r="A87" s="13" t="s">
        <v>19</v>
      </c>
      <c r="B87" s="71"/>
      <c r="C87" s="63">
        <v>24</v>
      </c>
      <c r="D87" s="63">
        <v>19</v>
      </c>
      <c r="E87" s="39">
        <f>SUM(F87:G87)</f>
        <v>299</v>
      </c>
      <c r="F87" s="39">
        <v>265</v>
      </c>
      <c r="G87" s="39">
        <v>34</v>
      </c>
      <c r="H87" s="39">
        <f>SUM(I87:J87)</f>
        <v>8190</v>
      </c>
      <c r="I87" s="39">
        <f>SUM(K87,M87,O87,Q87,S87,U87)</f>
        <v>4131</v>
      </c>
      <c r="J87" s="39">
        <f>SUM(L87,N87,P87,R87,T87,V87)</f>
        <v>4059</v>
      </c>
      <c r="K87" s="39">
        <v>647</v>
      </c>
      <c r="L87" s="39">
        <v>669</v>
      </c>
      <c r="M87" s="39">
        <v>651</v>
      </c>
      <c r="N87" s="39">
        <v>680</v>
      </c>
      <c r="O87" s="39">
        <v>657</v>
      </c>
      <c r="P87" s="39">
        <v>682</v>
      </c>
      <c r="Q87" s="39">
        <v>744</v>
      </c>
      <c r="R87" s="39">
        <v>615</v>
      </c>
      <c r="S87" s="39">
        <v>719</v>
      </c>
      <c r="T87" s="39">
        <v>707</v>
      </c>
      <c r="U87" s="39">
        <v>713</v>
      </c>
      <c r="V87" s="39">
        <v>706</v>
      </c>
    </row>
    <row r="88" spans="1:28" s="37" customFormat="1" ht="21.95" customHeight="1">
      <c r="A88" s="13" t="s">
        <v>19</v>
      </c>
      <c r="B88" s="71"/>
      <c r="C88" s="75">
        <v>25</v>
      </c>
      <c r="D88" s="62">
        <v>19</v>
      </c>
      <c r="E88" s="62">
        <v>300</v>
      </c>
      <c r="F88" s="62">
        <v>261</v>
      </c>
      <c r="G88" s="62">
        <v>39</v>
      </c>
      <c r="H88" s="62">
        <v>8097</v>
      </c>
      <c r="I88" s="62">
        <v>4108</v>
      </c>
      <c r="J88" s="62">
        <v>3989</v>
      </c>
      <c r="K88" s="62">
        <v>682</v>
      </c>
      <c r="L88" s="62">
        <v>643</v>
      </c>
      <c r="M88" s="62">
        <v>647</v>
      </c>
      <c r="N88" s="62">
        <v>667</v>
      </c>
      <c r="O88" s="62">
        <v>654</v>
      </c>
      <c r="P88" s="62">
        <v>681</v>
      </c>
      <c r="Q88" s="62">
        <v>653</v>
      </c>
      <c r="R88" s="62">
        <v>687</v>
      </c>
      <c r="S88" s="62">
        <v>750</v>
      </c>
      <c r="T88" s="62">
        <v>610</v>
      </c>
      <c r="U88" s="62">
        <v>722</v>
      </c>
      <c r="V88" s="39">
        <v>701</v>
      </c>
    </row>
    <row r="89" spans="1:28" s="37" customFormat="1" ht="21.95" customHeight="1">
      <c r="A89" s="13" t="s">
        <v>19</v>
      </c>
      <c r="B89" s="71"/>
      <c r="C89" s="75">
        <v>26</v>
      </c>
      <c r="D89" s="62">
        <v>19</v>
      </c>
      <c r="E89" s="62">
        <v>294</v>
      </c>
      <c r="F89" s="62">
        <v>256</v>
      </c>
      <c r="G89" s="62">
        <v>38</v>
      </c>
      <c r="H89" s="62">
        <v>8006</v>
      </c>
      <c r="I89" s="62">
        <v>4041</v>
      </c>
      <c r="J89" s="62">
        <v>3965</v>
      </c>
      <c r="K89" s="62">
        <v>645</v>
      </c>
      <c r="L89" s="62">
        <v>658</v>
      </c>
      <c r="M89" s="62">
        <v>683</v>
      </c>
      <c r="N89" s="62">
        <v>652</v>
      </c>
      <c r="O89" s="62">
        <v>651</v>
      </c>
      <c r="P89" s="62">
        <v>674</v>
      </c>
      <c r="Q89" s="62">
        <v>654</v>
      </c>
      <c r="R89" s="62">
        <v>685</v>
      </c>
      <c r="S89" s="62">
        <v>656</v>
      </c>
      <c r="T89" s="62">
        <v>686</v>
      </c>
      <c r="U89" s="62">
        <v>752</v>
      </c>
      <c r="V89" s="39">
        <v>610</v>
      </c>
    </row>
    <row r="90" spans="1:28" ht="21.95" customHeight="1">
      <c r="A90" s="13" t="s">
        <v>19</v>
      </c>
      <c r="B90" s="71"/>
      <c r="C90" s="75">
        <v>27</v>
      </c>
      <c r="D90" s="62">
        <v>19</v>
      </c>
      <c r="E90" s="62">
        <v>297</v>
      </c>
      <c r="F90" s="62">
        <v>255</v>
      </c>
      <c r="G90" s="62">
        <v>42</v>
      </c>
      <c r="H90" s="62">
        <v>7898</v>
      </c>
      <c r="I90" s="62">
        <v>3933</v>
      </c>
      <c r="J90" s="62">
        <v>3965</v>
      </c>
      <c r="K90" s="62">
        <v>631</v>
      </c>
      <c r="L90" s="62">
        <v>606</v>
      </c>
      <c r="M90" s="62">
        <v>640</v>
      </c>
      <c r="N90" s="62">
        <v>665</v>
      </c>
      <c r="O90" s="62">
        <v>681</v>
      </c>
      <c r="P90" s="62">
        <v>653</v>
      </c>
      <c r="Q90" s="62">
        <v>656</v>
      </c>
      <c r="R90" s="62">
        <v>672</v>
      </c>
      <c r="S90" s="62">
        <v>669</v>
      </c>
      <c r="T90" s="62">
        <v>677</v>
      </c>
      <c r="U90" s="62">
        <v>656</v>
      </c>
      <c r="V90" s="39">
        <v>692</v>
      </c>
    </row>
    <row r="91" spans="1:28" ht="21.95" customHeight="1">
      <c r="A91" s="13" t="s">
        <v>19</v>
      </c>
      <c r="B91" s="82"/>
      <c r="C91" s="81">
        <v>28</v>
      </c>
      <c r="D91" s="79">
        <v>19</v>
      </c>
      <c r="E91" s="79">
        <v>294</v>
      </c>
      <c r="F91" s="79">
        <v>249</v>
      </c>
      <c r="G91" s="79">
        <v>45</v>
      </c>
      <c r="H91" s="79">
        <v>7767</v>
      </c>
      <c r="I91" s="79">
        <v>3903</v>
      </c>
      <c r="J91" s="79">
        <v>3864</v>
      </c>
      <c r="K91" s="79">
        <v>639</v>
      </c>
      <c r="L91" s="79">
        <v>589</v>
      </c>
      <c r="M91" s="79">
        <v>627</v>
      </c>
      <c r="N91" s="79">
        <v>606</v>
      </c>
      <c r="O91" s="79">
        <v>647</v>
      </c>
      <c r="P91" s="79">
        <v>658</v>
      </c>
      <c r="Q91" s="79">
        <v>685</v>
      </c>
      <c r="R91" s="79">
        <v>649</v>
      </c>
      <c r="S91" s="79">
        <v>649</v>
      </c>
      <c r="T91" s="79">
        <v>674</v>
      </c>
      <c r="U91" s="79">
        <v>656</v>
      </c>
      <c r="V91" s="39">
        <v>688</v>
      </c>
    </row>
    <row r="92" spans="1:28" ht="21.95" customHeight="1">
      <c r="A92" s="59" t="s">
        <v>72</v>
      </c>
      <c r="B92" s="72"/>
      <c r="C92" s="76">
        <v>29</v>
      </c>
      <c r="D92" s="64">
        <v>19</v>
      </c>
      <c r="E92" s="64">
        <v>290</v>
      </c>
      <c r="F92" s="64">
        <v>245</v>
      </c>
      <c r="G92" s="64">
        <v>45</v>
      </c>
      <c r="H92" s="64">
        <v>7613</v>
      </c>
      <c r="I92" s="64">
        <v>3851</v>
      </c>
      <c r="J92" s="64">
        <v>3762</v>
      </c>
      <c r="K92" s="64">
        <v>584</v>
      </c>
      <c r="L92" s="64">
        <v>575</v>
      </c>
      <c r="M92" s="64">
        <v>644</v>
      </c>
      <c r="N92" s="64">
        <v>588</v>
      </c>
      <c r="O92" s="64">
        <v>627</v>
      </c>
      <c r="P92" s="64">
        <v>610</v>
      </c>
      <c r="Q92" s="64">
        <v>650</v>
      </c>
      <c r="R92" s="64">
        <v>661</v>
      </c>
      <c r="S92" s="64">
        <v>685</v>
      </c>
      <c r="T92" s="64">
        <v>652</v>
      </c>
      <c r="U92" s="64">
        <v>661</v>
      </c>
      <c r="V92" s="43">
        <v>676</v>
      </c>
    </row>
    <row r="93" spans="1:28">
      <c r="A93" s="32" t="s">
        <v>24</v>
      </c>
    </row>
    <row r="94" spans="1:28" ht="9.9499999999999993" customHeight="1"/>
    <row r="95" spans="1:28" s="84" customFormat="1" ht="18.75">
      <c r="A95" s="84" t="s">
        <v>69</v>
      </c>
    </row>
    <row r="96" spans="1:28" ht="21.95" customHeight="1">
      <c r="A96" s="15"/>
      <c r="B96" s="24"/>
      <c r="C96" s="25"/>
      <c r="D96" s="2" t="s">
        <v>28</v>
      </c>
      <c r="E96" s="3"/>
      <c r="F96" s="4"/>
      <c r="G96" s="3" t="s">
        <v>29</v>
      </c>
      <c r="H96" s="4"/>
      <c r="I96" s="23" t="s">
        <v>30</v>
      </c>
      <c r="J96" s="4"/>
      <c r="K96" s="3" t="s">
        <v>31</v>
      </c>
      <c r="L96" s="4"/>
      <c r="M96" s="3" t="s">
        <v>32</v>
      </c>
      <c r="N96" s="4"/>
      <c r="O96" s="23" t="s">
        <v>38</v>
      </c>
      <c r="P96" s="4"/>
      <c r="Q96" s="3" t="s">
        <v>33</v>
      </c>
      <c r="R96" s="4"/>
      <c r="S96" s="3" t="s">
        <v>34</v>
      </c>
      <c r="T96" s="4"/>
      <c r="U96" s="4" t="s">
        <v>35</v>
      </c>
      <c r="V96" s="26"/>
      <c r="W96" s="26" t="s">
        <v>36</v>
      </c>
      <c r="X96" s="26"/>
      <c r="Y96" s="101" t="s">
        <v>37</v>
      </c>
      <c r="Z96" s="102"/>
      <c r="AA96" s="27" t="s">
        <v>39</v>
      </c>
      <c r="AB96" s="4"/>
    </row>
    <row r="97" spans="1:28" ht="30" customHeight="1">
      <c r="A97" s="19" t="s">
        <v>18</v>
      </c>
      <c r="B97" s="28" t="s">
        <v>9</v>
      </c>
      <c r="C97" s="22"/>
      <c r="D97" s="9" t="s">
        <v>0</v>
      </c>
      <c r="E97" s="9" t="s">
        <v>7</v>
      </c>
      <c r="F97" s="9" t="s">
        <v>8</v>
      </c>
      <c r="G97" s="10" t="s">
        <v>7</v>
      </c>
      <c r="H97" s="10" t="s">
        <v>8</v>
      </c>
      <c r="I97" s="10" t="s">
        <v>7</v>
      </c>
      <c r="J97" s="10" t="s">
        <v>8</v>
      </c>
      <c r="K97" s="10" t="s">
        <v>7</v>
      </c>
      <c r="L97" s="10" t="s">
        <v>8</v>
      </c>
      <c r="M97" s="10" t="s">
        <v>7</v>
      </c>
      <c r="N97" s="10" t="s">
        <v>8</v>
      </c>
      <c r="O97" s="10" t="s">
        <v>7</v>
      </c>
      <c r="P97" s="10" t="s">
        <v>8</v>
      </c>
      <c r="Q97" s="10" t="s">
        <v>7</v>
      </c>
      <c r="R97" s="10" t="s">
        <v>8</v>
      </c>
      <c r="S97" s="10" t="s">
        <v>7</v>
      </c>
      <c r="T97" s="10" t="s">
        <v>8</v>
      </c>
      <c r="U97" s="10" t="s">
        <v>7</v>
      </c>
      <c r="V97" s="10" t="s">
        <v>8</v>
      </c>
      <c r="W97" s="10" t="s">
        <v>7</v>
      </c>
      <c r="X97" s="10" t="s">
        <v>8</v>
      </c>
      <c r="Y97" s="10" t="s">
        <v>7</v>
      </c>
      <c r="Z97" s="10" t="s">
        <v>8</v>
      </c>
      <c r="AA97" s="10" t="s">
        <v>7</v>
      </c>
      <c r="AB97" s="10" t="s">
        <v>8</v>
      </c>
    </row>
    <row r="98" spans="1:28" ht="21.95" customHeight="1">
      <c r="A98" s="11" t="s">
        <v>19</v>
      </c>
      <c r="B98" s="77" t="s">
        <v>23</v>
      </c>
      <c r="C98" s="61">
        <v>11</v>
      </c>
      <c r="D98" s="38">
        <v>284</v>
      </c>
      <c r="E98" s="38">
        <v>74</v>
      </c>
      <c r="F98" s="38">
        <v>210</v>
      </c>
      <c r="G98" s="89">
        <v>12</v>
      </c>
      <c r="H98" s="90"/>
      <c r="I98" s="89">
        <v>0</v>
      </c>
      <c r="J98" s="90"/>
      <c r="K98" s="89">
        <v>12</v>
      </c>
      <c r="L98" s="90"/>
      <c r="M98" s="89">
        <v>0</v>
      </c>
      <c r="N98" s="90"/>
      <c r="O98" s="89">
        <v>0</v>
      </c>
      <c r="P98" s="90"/>
      <c r="Q98" s="99">
        <v>248</v>
      </c>
      <c r="R98" s="100"/>
      <c r="S98" s="89">
        <v>0</v>
      </c>
      <c r="T98" s="90"/>
      <c r="U98" s="89">
        <v>12</v>
      </c>
      <c r="V98" s="90"/>
      <c r="W98" s="89">
        <v>0</v>
      </c>
      <c r="X98" s="90"/>
      <c r="Y98" s="89">
        <v>0</v>
      </c>
      <c r="Z98" s="90"/>
      <c r="AA98" s="89">
        <v>0</v>
      </c>
      <c r="AB98" s="90"/>
    </row>
    <row r="99" spans="1:28" ht="21.95" customHeight="1">
      <c r="A99" s="13" t="s">
        <v>20</v>
      </c>
      <c r="B99" s="70"/>
      <c r="C99" s="63">
        <v>11</v>
      </c>
      <c r="D99" s="39">
        <v>74</v>
      </c>
      <c r="E99" s="39">
        <v>27</v>
      </c>
      <c r="F99" s="39">
        <v>47</v>
      </c>
      <c r="G99" s="91">
        <v>4</v>
      </c>
      <c r="H99" s="92"/>
      <c r="I99" s="91">
        <v>0</v>
      </c>
      <c r="J99" s="92"/>
      <c r="K99" s="91">
        <v>4</v>
      </c>
      <c r="L99" s="92"/>
      <c r="M99" s="91">
        <v>0</v>
      </c>
      <c r="N99" s="92"/>
      <c r="O99" s="91">
        <v>0</v>
      </c>
      <c r="P99" s="92"/>
      <c r="Q99" s="95">
        <v>62</v>
      </c>
      <c r="R99" s="96"/>
      <c r="S99" s="91">
        <v>0</v>
      </c>
      <c r="T99" s="92"/>
      <c r="U99" s="91">
        <v>4</v>
      </c>
      <c r="V99" s="92"/>
      <c r="W99" s="91">
        <v>0</v>
      </c>
      <c r="X99" s="92"/>
      <c r="Y99" s="91">
        <v>0</v>
      </c>
      <c r="Z99" s="92"/>
      <c r="AA99" s="91">
        <v>0</v>
      </c>
      <c r="AB99" s="92"/>
    </row>
    <row r="100" spans="1:28" ht="21.95" customHeight="1">
      <c r="A100" s="13" t="s">
        <v>21</v>
      </c>
      <c r="B100" s="70"/>
      <c r="C100" s="63">
        <v>11</v>
      </c>
      <c r="D100" s="39">
        <v>39</v>
      </c>
      <c r="E100" s="39">
        <v>12</v>
      </c>
      <c r="F100" s="39">
        <v>27</v>
      </c>
      <c r="G100" s="91">
        <v>2</v>
      </c>
      <c r="H100" s="92"/>
      <c r="I100" s="91">
        <v>0</v>
      </c>
      <c r="J100" s="92"/>
      <c r="K100" s="91">
        <v>2</v>
      </c>
      <c r="L100" s="92"/>
      <c r="M100" s="91">
        <v>0</v>
      </c>
      <c r="N100" s="92"/>
      <c r="O100" s="91">
        <v>0</v>
      </c>
      <c r="P100" s="92"/>
      <c r="Q100" s="95">
        <v>33</v>
      </c>
      <c r="R100" s="96"/>
      <c r="S100" s="91">
        <v>0</v>
      </c>
      <c r="T100" s="92"/>
      <c r="U100" s="91">
        <v>2</v>
      </c>
      <c r="V100" s="92"/>
      <c r="W100" s="91">
        <v>0</v>
      </c>
      <c r="X100" s="92"/>
      <c r="Y100" s="91">
        <v>0</v>
      </c>
      <c r="Z100" s="92"/>
      <c r="AA100" s="91">
        <v>0</v>
      </c>
      <c r="AB100" s="92"/>
    </row>
    <row r="101" spans="1:28" ht="21.95" customHeight="1">
      <c r="A101" s="14" t="s">
        <v>22</v>
      </c>
      <c r="B101" s="40"/>
      <c r="C101" s="41">
        <v>11</v>
      </c>
      <c r="D101" s="42">
        <v>37</v>
      </c>
      <c r="E101" s="42">
        <v>13</v>
      </c>
      <c r="F101" s="42">
        <v>24</v>
      </c>
      <c r="G101" s="93">
        <v>1</v>
      </c>
      <c r="H101" s="94"/>
      <c r="I101" s="93">
        <v>0</v>
      </c>
      <c r="J101" s="94"/>
      <c r="K101" s="93">
        <v>1</v>
      </c>
      <c r="L101" s="94"/>
      <c r="M101" s="93">
        <v>0</v>
      </c>
      <c r="N101" s="94"/>
      <c r="O101" s="93">
        <v>0</v>
      </c>
      <c r="P101" s="94"/>
      <c r="Q101" s="97">
        <v>33</v>
      </c>
      <c r="R101" s="98"/>
      <c r="S101" s="93">
        <v>0</v>
      </c>
      <c r="T101" s="94"/>
      <c r="U101" s="93">
        <v>1</v>
      </c>
      <c r="V101" s="94"/>
      <c r="W101" s="93">
        <v>1</v>
      </c>
      <c r="X101" s="94"/>
      <c r="Y101" s="93">
        <v>0</v>
      </c>
      <c r="Z101" s="94"/>
      <c r="AA101" s="93">
        <v>0</v>
      </c>
      <c r="AB101" s="94"/>
    </row>
    <row r="102" spans="1:28" ht="21.95" customHeight="1">
      <c r="A102" s="11" t="s">
        <v>19</v>
      </c>
      <c r="B102" s="77" t="s">
        <v>23</v>
      </c>
      <c r="C102" s="61">
        <v>12</v>
      </c>
      <c r="D102" s="38">
        <v>282</v>
      </c>
      <c r="E102" s="38">
        <v>70</v>
      </c>
      <c r="F102" s="38">
        <v>212</v>
      </c>
      <c r="G102" s="89">
        <v>12</v>
      </c>
      <c r="H102" s="90"/>
      <c r="I102" s="89">
        <v>0</v>
      </c>
      <c r="J102" s="90"/>
      <c r="K102" s="89">
        <v>12</v>
      </c>
      <c r="L102" s="90"/>
      <c r="M102" s="89">
        <v>0</v>
      </c>
      <c r="N102" s="90"/>
      <c r="O102" s="89">
        <v>0</v>
      </c>
      <c r="P102" s="90"/>
      <c r="Q102" s="99">
        <v>246</v>
      </c>
      <c r="R102" s="100"/>
      <c r="S102" s="89">
        <v>0</v>
      </c>
      <c r="T102" s="90"/>
      <c r="U102" s="89">
        <v>12</v>
      </c>
      <c r="V102" s="90"/>
      <c r="W102" s="89">
        <v>0</v>
      </c>
      <c r="X102" s="90"/>
      <c r="Y102" s="89">
        <v>0</v>
      </c>
      <c r="Z102" s="90"/>
      <c r="AA102" s="89">
        <v>0</v>
      </c>
      <c r="AB102" s="90"/>
    </row>
    <row r="103" spans="1:28" ht="21.95" customHeight="1">
      <c r="A103" s="13" t="s">
        <v>20</v>
      </c>
      <c r="B103" s="70"/>
      <c r="C103" s="63">
        <v>12</v>
      </c>
      <c r="D103" s="39">
        <v>68</v>
      </c>
      <c r="E103" s="39">
        <v>27</v>
      </c>
      <c r="F103" s="39">
        <v>41</v>
      </c>
      <c r="G103" s="91">
        <v>4</v>
      </c>
      <c r="H103" s="92"/>
      <c r="I103" s="91">
        <v>0</v>
      </c>
      <c r="J103" s="92"/>
      <c r="K103" s="91">
        <v>4</v>
      </c>
      <c r="L103" s="92"/>
      <c r="M103" s="91">
        <v>0</v>
      </c>
      <c r="N103" s="92"/>
      <c r="O103" s="91">
        <v>0</v>
      </c>
      <c r="P103" s="92"/>
      <c r="Q103" s="95">
        <v>56</v>
      </c>
      <c r="R103" s="96"/>
      <c r="S103" s="91">
        <v>0</v>
      </c>
      <c r="T103" s="92"/>
      <c r="U103" s="91">
        <v>4</v>
      </c>
      <c r="V103" s="92"/>
      <c r="W103" s="91">
        <v>0</v>
      </c>
      <c r="X103" s="92"/>
      <c r="Y103" s="91">
        <v>0</v>
      </c>
      <c r="Z103" s="92"/>
      <c r="AA103" s="91">
        <v>0</v>
      </c>
      <c r="AB103" s="92"/>
    </row>
    <row r="104" spans="1:28" ht="21.95" customHeight="1">
      <c r="A104" s="13" t="s">
        <v>21</v>
      </c>
      <c r="B104" s="70"/>
      <c r="C104" s="63">
        <v>12</v>
      </c>
      <c r="D104" s="39">
        <v>38</v>
      </c>
      <c r="E104" s="39">
        <v>12</v>
      </c>
      <c r="F104" s="39">
        <v>26</v>
      </c>
      <c r="G104" s="91">
        <v>2</v>
      </c>
      <c r="H104" s="92"/>
      <c r="I104" s="91">
        <v>0</v>
      </c>
      <c r="J104" s="92"/>
      <c r="K104" s="91">
        <v>2</v>
      </c>
      <c r="L104" s="92"/>
      <c r="M104" s="91">
        <v>0</v>
      </c>
      <c r="N104" s="92"/>
      <c r="O104" s="91">
        <v>0</v>
      </c>
      <c r="P104" s="92"/>
      <c r="Q104" s="95">
        <v>32</v>
      </c>
      <c r="R104" s="96"/>
      <c r="S104" s="91">
        <v>0</v>
      </c>
      <c r="T104" s="92"/>
      <c r="U104" s="91">
        <v>2</v>
      </c>
      <c r="V104" s="92"/>
      <c r="W104" s="91">
        <v>0</v>
      </c>
      <c r="X104" s="92"/>
      <c r="Y104" s="91">
        <v>0</v>
      </c>
      <c r="Z104" s="92"/>
      <c r="AA104" s="91">
        <v>0</v>
      </c>
      <c r="AB104" s="92"/>
    </row>
    <row r="105" spans="1:28" ht="21.95" customHeight="1">
      <c r="A105" s="14" t="s">
        <v>22</v>
      </c>
      <c r="B105" s="40"/>
      <c r="C105" s="41">
        <v>12</v>
      </c>
      <c r="D105" s="42">
        <v>36</v>
      </c>
      <c r="E105" s="42">
        <v>16</v>
      </c>
      <c r="F105" s="42">
        <v>20</v>
      </c>
      <c r="G105" s="93">
        <v>1</v>
      </c>
      <c r="H105" s="94"/>
      <c r="I105" s="93">
        <v>0</v>
      </c>
      <c r="J105" s="94"/>
      <c r="K105" s="93">
        <v>1</v>
      </c>
      <c r="L105" s="94"/>
      <c r="M105" s="93">
        <v>0</v>
      </c>
      <c r="N105" s="94"/>
      <c r="O105" s="93">
        <v>0</v>
      </c>
      <c r="P105" s="94"/>
      <c r="Q105" s="97">
        <v>33</v>
      </c>
      <c r="R105" s="98"/>
      <c r="S105" s="93">
        <v>0</v>
      </c>
      <c r="T105" s="94"/>
      <c r="U105" s="93">
        <v>1</v>
      </c>
      <c r="V105" s="94"/>
      <c r="W105" s="93">
        <v>0</v>
      </c>
      <c r="X105" s="94"/>
      <c r="Y105" s="93">
        <v>0</v>
      </c>
      <c r="Z105" s="94"/>
      <c r="AA105" s="93">
        <v>0</v>
      </c>
      <c r="AB105" s="94"/>
    </row>
    <row r="106" spans="1:28" ht="21.95" customHeight="1">
      <c r="A106" s="11" t="s">
        <v>19</v>
      </c>
      <c r="B106" s="77" t="s">
        <v>23</v>
      </c>
      <c r="C106" s="61">
        <v>13</v>
      </c>
      <c r="D106" s="38">
        <v>279</v>
      </c>
      <c r="E106" s="38">
        <v>73</v>
      </c>
      <c r="F106" s="38">
        <v>206</v>
      </c>
      <c r="G106" s="89">
        <v>12</v>
      </c>
      <c r="H106" s="90"/>
      <c r="I106" s="89">
        <v>0</v>
      </c>
      <c r="J106" s="90"/>
      <c r="K106" s="89">
        <v>12</v>
      </c>
      <c r="L106" s="90"/>
      <c r="M106" s="89">
        <v>0</v>
      </c>
      <c r="N106" s="90"/>
      <c r="O106" s="89">
        <v>0</v>
      </c>
      <c r="P106" s="90"/>
      <c r="Q106" s="99">
        <v>243</v>
      </c>
      <c r="R106" s="100"/>
      <c r="S106" s="89">
        <v>0</v>
      </c>
      <c r="T106" s="90"/>
      <c r="U106" s="89">
        <v>12</v>
      </c>
      <c r="V106" s="90"/>
      <c r="W106" s="89">
        <v>0</v>
      </c>
      <c r="X106" s="90"/>
      <c r="Y106" s="89">
        <v>0</v>
      </c>
      <c r="Z106" s="90"/>
      <c r="AA106" s="89">
        <v>0</v>
      </c>
      <c r="AB106" s="90"/>
    </row>
    <row r="107" spans="1:28" ht="21.95" customHeight="1">
      <c r="A107" s="13" t="s">
        <v>20</v>
      </c>
      <c r="B107" s="70"/>
      <c r="C107" s="63">
        <v>13</v>
      </c>
      <c r="D107" s="39">
        <v>66</v>
      </c>
      <c r="E107" s="39">
        <v>26</v>
      </c>
      <c r="F107" s="39">
        <v>40</v>
      </c>
      <c r="G107" s="91">
        <v>4</v>
      </c>
      <c r="H107" s="92"/>
      <c r="I107" s="91">
        <v>0</v>
      </c>
      <c r="J107" s="92"/>
      <c r="K107" s="91">
        <v>4</v>
      </c>
      <c r="L107" s="92"/>
      <c r="M107" s="91">
        <v>0</v>
      </c>
      <c r="N107" s="92"/>
      <c r="O107" s="91">
        <v>0</v>
      </c>
      <c r="P107" s="92"/>
      <c r="Q107" s="95">
        <v>53</v>
      </c>
      <c r="R107" s="96"/>
      <c r="S107" s="91">
        <v>0</v>
      </c>
      <c r="T107" s="92"/>
      <c r="U107" s="91">
        <v>4</v>
      </c>
      <c r="V107" s="92"/>
      <c r="W107" s="91">
        <v>1</v>
      </c>
      <c r="X107" s="92"/>
      <c r="Y107" s="91">
        <v>0</v>
      </c>
      <c r="Z107" s="92"/>
      <c r="AA107" s="91">
        <v>0</v>
      </c>
      <c r="AB107" s="92"/>
    </row>
    <row r="108" spans="1:28" ht="21.95" customHeight="1">
      <c r="A108" s="13" t="s">
        <v>21</v>
      </c>
      <c r="B108" s="70"/>
      <c r="C108" s="63">
        <v>13</v>
      </c>
      <c r="D108" s="39">
        <v>39</v>
      </c>
      <c r="E108" s="39">
        <v>13</v>
      </c>
      <c r="F108" s="39">
        <v>26</v>
      </c>
      <c r="G108" s="91">
        <v>2</v>
      </c>
      <c r="H108" s="92"/>
      <c r="I108" s="91">
        <v>0</v>
      </c>
      <c r="J108" s="92"/>
      <c r="K108" s="91">
        <v>2</v>
      </c>
      <c r="L108" s="92"/>
      <c r="M108" s="91">
        <v>0</v>
      </c>
      <c r="N108" s="92"/>
      <c r="O108" s="91">
        <v>0</v>
      </c>
      <c r="P108" s="92"/>
      <c r="Q108" s="95">
        <v>33</v>
      </c>
      <c r="R108" s="96"/>
      <c r="S108" s="91">
        <v>0</v>
      </c>
      <c r="T108" s="92"/>
      <c r="U108" s="91">
        <v>2</v>
      </c>
      <c r="V108" s="92"/>
      <c r="W108" s="91">
        <v>0</v>
      </c>
      <c r="X108" s="92"/>
      <c r="Y108" s="91">
        <v>0</v>
      </c>
      <c r="Z108" s="92"/>
      <c r="AA108" s="91">
        <v>0</v>
      </c>
      <c r="AB108" s="92"/>
    </row>
    <row r="109" spans="1:28" ht="21.95" customHeight="1">
      <c r="A109" s="14" t="s">
        <v>22</v>
      </c>
      <c r="B109" s="40"/>
      <c r="C109" s="41">
        <v>13</v>
      </c>
      <c r="D109" s="42">
        <v>40</v>
      </c>
      <c r="E109" s="42">
        <v>17</v>
      </c>
      <c r="F109" s="42">
        <v>23</v>
      </c>
      <c r="G109" s="93">
        <v>1</v>
      </c>
      <c r="H109" s="94"/>
      <c r="I109" s="93">
        <v>0</v>
      </c>
      <c r="J109" s="94"/>
      <c r="K109" s="93">
        <v>1</v>
      </c>
      <c r="L109" s="94"/>
      <c r="M109" s="93">
        <v>0</v>
      </c>
      <c r="N109" s="94"/>
      <c r="O109" s="93">
        <v>0</v>
      </c>
      <c r="P109" s="94"/>
      <c r="Q109" s="97">
        <v>36</v>
      </c>
      <c r="R109" s="98"/>
      <c r="S109" s="93">
        <v>0</v>
      </c>
      <c r="T109" s="94"/>
      <c r="U109" s="93">
        <v>1</v>
      </c>
      <c r="V109" s="94"/>
      <c r="W109" s="93">
        <v>1</v>
      </c>
      <c r="X109" s="94"/>
      <c r="Y109" s="93">
        <v>0</v>
      </c>
      <c r="Z109" s="94"/>
      <c r="AA109" s="93">
        <v>0</v>
      </c>
      <c r="AB109" s="94"/>
    </row>
    <row r="110" spans="1:28" ht="21.95" customHeight="1">
      <c r="A110" s="11" t="s">
        <v>19</v>
      </c>
      <c r="B110" s="77" t="s">
        <v>23</v>
      </c>
      <c r="C110" s="61">
        <v>14</v>
      </c>
      <c r="D110" s="38">
        <v>283</v>
      </c>
      <c r="E110" s="38">
        <v>78</v>
      </c>
      <c r="F110" s="38">
        <v>205</v>
      </c>
      <c r="G110" s="38">
        <v>12</v>
      </c>
      <c r="H110" s="38">
        <v>0</v>
      </c>
      <c r="I110" s="38">
        <v>0</v>
      </c>
      <c r="J110" s="38">
        <v>0</v>
      </c>
      <c r="K110" s="38">
        <v>9</v>
      </c>
      <c r="L110" s="38">
        <v>3</v>
      </c>
      <c r="M110" s="38">
        <v>0</v>
      </c>
      <c r="N110" s="38">
        <v>0</v>
      </c>
      <c r="O110" s="38">
        <v>0</v>
      </c>
      <c r="P110" s="38">
        <v>0</v>
      </c>
      <c r="Q110" s="45">
        <v>56</v>
      </c>
      <c r="R110" s="45">
        <v>190</v>
      </c>
      <c r="S110" s="38">
        <v>1</v>
      </c>
      <c r="T110" s="38">
        <v>0</v>
      </c>
      <c r="U110" s="38">
        <v>0</v>
      </c>
      <c r="V110" s="38">
        <v>12</v>
      </c>
      <c r="W110" s="38">
        <v>0</v>
      </c>
      <c r="X110" s="38">
        <v>0</v>
      </c>
      <c r="Y110" s="38">
        <v>0</v>
      </c>
      <c r="Z110" s="38">
        <v>0</v>
      </c>
      <c r="AA110" s="38">
        <v>0</v>
      </c>
      <c r="AB110" s="38">
        <v>0</v>
      </c>
    </row>
    <row r="111" spans="1:28" ht="21.95" customHeight="1">
      <c r="A111" s="13" t="s">
        <v>20</v>
      </c>
      <c r="B111" s="70"/>
      <c r="C111" s="63">
        <v>14</v>
      </c>
      <c r="D111" s="39">
        <v>65</v>
      </c>
      <c r="E111" s="39">
        <v>28</v>
      </c>
      <c r="F111" s="39">
        <v>37</v>
      </c>
      <c r="G111" s="39">
        <v>4</v>
      </c>
      <c r="H111" s="39">
        <v>0</v>
      </c>
      <c r="I111" s="39">
        <v>0</v>
      </c>
      <c r="J111" s="39">
        <v>0</v>
      </c>
      <c r="K111" s="39">
        <v>3</v>
      </c>
      <c r="L111" s="39">
        <v>1</v>
      </c>
      <c r="M111" s="39">
        <v>0</v>
      </c>
      <c r="N111" s="39">
        <v>0</v>
      </c>
      <c r="O111" s="39">
        <v>0</v>
      </c>
      <c r="P111" s="39">
        <v>0</v>
      </c>
      <c r="Q111" s="47">
        <v>21</v>
      </c>
      <c r="R111" s="47">
        <v>32</v>
      </c>
      <c r="S111" s="39">
        <v>0</v>
      </c>
      <c r="T111" s="39">
        <v>0</v>
      </c>
      <c r="U111" s="39">
        <v>0</v>
      </c>
      <c r="V111" s="39">
        <v>4</v>
      </c>
      <c r="W111" s="39">
        <v>0</v>
      </c>
      <c r="X111" s="39">
        <v>0</v>
      </c>
      <c r="Y111" s="39">
        <v>0</v>
      </c>
      <c r="Z111" s="39">
        <v>0</v>
      </c>
      <c r="AA111" s="39">
        <v>0</v>
      </c>
      <c r="AB111" s="39">
        <v>0</v>
      </c>
    </row>
    <row r="112" spans="1:28" ht="21.95" customHeight="1">
      <c r="A112" s="13" t="s">
        <v>21</v>
      </c>
      <c r="B112" s="70"/>
      <c r="C112" s="63">
        <v>14</v>
      </c>
      <c r="D112" s="39">
        <v>40</v>
      </c>
      <c r="E112" s="39">
        <v>13</v>
      </c>
      <c r="F112" s="39">
        <v>27</v>
      </c>
      <c r="G112" s="39">
        <v>2</v>
      </c>
      <c r="H112" s="39">
        <v>0</v>
      </c>
      <c r="I112" s="39">
        <v>0</v>
      </c>
      <c r="J112" s="39">
        <v>0</v>
      </c>
      <c r="K112" s="39">
        <v>2</v>
      </c>
      <c r="L112" s="39">
        <v>0</v>
      </c>
      <c r="M112" s="39">
        <v>0</v>
      </c>
      <c r="N112" s="39">
        <v>0</v>
      </c>
      <c r="O112" s="39">
        <v>0</v>
      </c>
      <c r="P112" s="39">
        <v>0</v>
      </c>
      <c r="Q112" s="47">
        <v>9</v>
      </c>
      <c r="R112" s="47">
        <v>25</v>
      </c>
      <c r="S112" s="39">
        <v>0</v>
      </c>
      <c r="T112" s="39">
        <v>0</v>
      </c>
      <c r="U112" s="39">
        <v>0</v>
      </c>
      <c r="V112" s="39">
        <v>2</v>
      </c>
      <c r="W112" s="39">
        <v>0</v>
      </c>
      <c r="X112" s="39">
        <v>0</v>
      </c>
      <c r="Y112" s="39">
        <v>0</v>
      </c>
      <c r="Z112" s="39">
        <v>0</v>
      </c>
      <c r="AA112" s="39">
        <v>0</v>
      </c>
      <c r="AB112" s="39">
        <v>0</v>
      </c>
    </row>
    <row r="113" spans="1:28" ht="21.95" customHeight="1">
      <c r="A113" s="14" t="s">
        <v>22</v>
      </c>
      <c r="B113" s="40"/>
      <c r="C113" s="41">
        <v>14</v>
      </c>
      <c r="D113" s="42">
        <v>42</v>
      </c>
      <c r="E113" s="42">
        <v>14</v>
      </c>
      <c r="F113" s="42">
        <v>28</v>
      </c>
      <c r="G113" s="42">
        <v>1</v>
      </c>
      <c r="H113" s="42">
        <v>0</v>
      </c>
      <c r="I113" s="42">
        <v>0</v>
      </c>
      <c r="J113" s="42">
        <v>0</v>
      </c>
      <c r="K113" s="42">
        <v>1</v>
      </c>
      <c r="L113" s="42">
        <v>0</v>
      </c>
      <c r="M113" s="42">
        <v>0</v>
      </c>
      <c r="N113" s="42">
        <v>0</v>
      </c>
      <c r="O113" s="42">
        <v>0</v>
      </c>
      <c r="P113" s="42">
        <v>0</v>
      </c>
      <c r="Q113" s="54">
        <v>12</v>
      </c>
      <c r="R113" s="54">
        <v>26</v>
      </c>
      <c r="S113" s="42">
        <v>0</v>
      </c>
      <c r="T113" s="42">
        <v>0</v>
      </c>
      <c r="U113" s="42">
        <v>0</v>
      </c>
      <c r="V113" s="42">
        <v>1</v>
      </c>
      <c r="W113" s="42">
        <v>0</v>
      </c>
      <c r="X113" s="42">
        <v>1</v>
      </c>
      <c r="Y113" s="42">
        <v>0</v>
      </c>
      <c r="Z113" s="42">
        <v>0</v>
      </c>
      <c r="AA113" s="42">
        <v>0</v>
      </c>
      <c r="AB113" s="42">
        <v>0</v>
      </c>
    </row>
    <row r="114" spans="1:28" ht="21.95" customHeight="1">
      <c r="A114" s="11" t="s">
        <v>19</v>
      </c>
      <c r="B114" s="77" t="s">
        <v>23</v>
      </c>
      <c r="C114" s="61">
        <v>15</v>
      </c>
      <c r="D114" s="38">
        <v>296</v>
      </c>
      <c r="E114" s="38">
        <v>81</v>
      </c>
      <c r="F114" s="38">
        <v>215</v>
      </c>
      <c r="G114" s="38">
        <v>11</v>
      </c>
      <c r="H114" s="38">
        <v>1</v>
      </c>
      <c r="I114" s="38">
        <v>0</v>
      </c>
      <c r="J114" s="38">
        <v>0</v>
      </c>
      <c r="K114" s="38">
        <v>8</v>
      </c>
      <c r="L114" s="38">
        <v>4</v>
      </c>
      <c r="M114" s="38">
        <v>0</v>
      </c>
      <c r="N114" s="38">
        <v>0</v>
      </c>
      <c r="O114" s="38">
        <v>0</v>
      </c>
      <c r="P114" s="38">
        <v>0</v>
      </c>
      <c r="Q114" s="45">
        <v>62</v>
      </c>
      <c r="R114" s="45">
        <v>195</v>
      </c>
      <c r="S114" s="38">
        <v>0</v>
      </c>
      <c r="T114" s="38">
        <v>2</v>
      </c>
      <c r="U114" s="38">
        <v>0</v>
      </c>
      <c r="V114" s="38">
        <v>13</v>
      </c>
      <c r="W114" s="38">
        <v>0</v>
      </c>
      <c r="X114" s="38">
        <v>0</v>
      </c>
      <c r="Y114" s="38">
        <v>0</v>
      </c>
      <c r="Z114" s="38">
        <v>0</v>
      </c>
      <c r="AA114" s="38">
        <v>0</v>
      </c>
      <c r="AB114" s="38">
        <v>0</v>
      </c>
    </row>
    <row r="115" spans="1:28" ht="21.95" customHeight="1">
      <c r="A115" s="13" t="s">
        <v>20</v>
      </c>
      <c r="B115" s="70"/>
      <c r="C115" s="63">
        <v>15</v>
      </c>
      <c r="D115" s="39">
        <v>66</v>
      </c>
      <c r="E115" s="39">
        <v>27</v>
      </c>
      <c r="F115" s="39">
        <v>39</v>
      </c>
      <c r="G115" s="39">
        <v>4</v>
      </c>
      <c r="H115" s="39">
        <v>0</v>
      </c>
      <c r="I115" s="39">
        <v>0</v>
      </c>
      <c r="J115" s="39">
        <v>0</v>
      </c>
      <c r="K115" s="39">
        <v>2</v>
      </c>
      <c r="L115" s="39">
        <v>2</v>
      </c>
      <c r="M115" s="39">
        <v>0</v>
      </c>
      <c r="N115" s="39">
        <v>0</v>
      </c>
      <c r="O115" s="39">
        <v>0</v>
      </c>
      <c r="P115" s="39">
        <v>0</v>
      </c>
      <c r="Q115" s="47">
        <v>21</v>
      </c>
      <c r="R115" s="47">
        <v>32</v>
      </c>
      <c r="S115" s="39">
        <v>0</v>
      </c>
      <c r="T115" s="39">
        <v>1</v>
      </c>
      <c r="U115" s="39">
        <v>0</v>
      </c>
      <c r="V115" s="39">
        <v>4</v>
      </c>
      <c r="W115" s="39">
        <v>0</v>
      </c>
      <c r="X115" s="39">
        <v>0</v>
      </c>
      <c r="Y115" s="39">
        <v>0</v>
      </c>
      <c r="Z115" s="39">
        <v>0</v>
      </c>
      <c r="AA115" s="39">
        <v>0</v>
      </c>
      <c r="AB115" s="39">
        <v>0</v>
      </c>
    </row>
    <row r="116" spans="1:28" ht="21.95" customHeight="1">
      <c r="A116" s="13" t="s">
        <v>21</v>
      </c>
      <c r="B116" s="70"/>
      <c r="C116" s="63">
        <v>15</v>
      </c>
      <c r="D116" s="39">
        <v>41</v>
      </c>
      <c r="E116" s="39">
        <v>14</v>
      </c>
      <c r="F116" s="39">
        <v>27</v>
      </c>
      <c r="G116" s="39">
        <v>2</v>
      </c>
      <c r="H116" s="39">
        <v>0</v>
      </c>
      <c r="I116" s="39">
        <v>0</v>
      </c>
      <c r="J116" s="39">
        <v>0</v>
      </c>
      <c r="K116" s="39">
        <v>2</v>
      </c>
      <c r="L116" s="39">
        <v>0</v>
      </c>
      <c r="M116" s="39">
        <v>0</v>
      </c>
      <c r="N116" s="39">
        <v>0</v>
      </c>
      <c r="O116" s="39">
        <v>0</v>
      </c>
      <c r="P116" s="39">
        <v>0</v>
      </c>
      <c r="Q116" s="47">
        <v>10</v>
      </c>
      <c r="R116" s="47">
        <v>24</v>
      </c>
      <c r="S116" s="39">
        <v>0</v>
      </c>
      <c r="T116" s="39">
        <v>0</v>
      </c>
      <c r="U116" s="39">
        <v>0</v>
      </c>
      <c r="V116" s="39">
        <v>3</v>
      </c>
      <c r="W116" s="39">
        <v>0</v>
      </c>
      <c r="X116" s="39">
        <v>0</v>
      </c>
      <c r="Y116" s="39">
        <v>0</v>
      </c>
      <c r="Z116" s="39">
        <v>0</v>
      </c>
      <c r="AA116" s="39">
        <v>0</v>
      </c>
      <c r="AB116" s="39">
        <v>0</v>
      </c>
    </row>
    <row r="117" spans="1:28" ht="21.95" customHeight="1">
      <c r="A117" s="14" t="s">
        <v>22</v>
      </c>
      <c r="B117" s="40"/>
      <c r="C117" s="41">
        <v>15</v>
      </c>
      <c r="D117" s="42">
        <v>37</v>
      </c>
      <c r="E117" s="42">
        <v>14</v>
      </c>
      <c r="F117" s="42">
        <v>23</v>
      </c>
      <c r="G117" s="42">
        <v>1</v>
      </c>
      <c r="H117" s="42">
        <v>0</v>
      </c>
      <c r="I117" s="42">
        <v>0</v>
      </c>
      <c r="J117" s="42">
        <v>0</v>
      </c>
      <c r="K117" s="42">
        <v>1</v>
      </c>
      <c r="L117" s="42">
        <v>0</v>
      </c>
      <c r="M117" s="42">
        <v>0</v>
      </c>
      <c r="N117" s="42">
        <v>0</v>
      </c>
      <c r="O117" s="42">
        <v>0</v>
      </c>
      <c r="P117" s="42">
        <v>0</v>
      </c>
      <c r="Q117" s="54">
        <v>12</v>
      </c>
      <c r="R117" s="54">
        <v>21</v>
      </c>
      <c r="S117" s="42">
        <v>0</v>
      </c>
      <c r="T117" s="42">
        <v>0</v>
      </c>
      <c r="U117" s="42">
        <v>0</v>
      </c>
      <c r="V117" s="42">
        <v>1</v>
      </c>
      <c r="W117" s="42">
        <v>0</v>
      </c>
      <c r="X117" s="42">
        <v>1</v>
      </c>
      <c r="Y117" s="42">
        <v>0</v>
      </c>
      <c r="Z117" s="42">
        <v>0</v>
      </c>
      <c r="AA117" s="42">
        <v>0</v>
      </c>
      <c r="AB117" s="42">
        <v>0</v>
      </c>
    </row>
    <row r="118" spans="1:28" ht="21.95" customHeight="1">
      <c r="A118" s="11" t="s">
        <v>19</v>
      </c>
      <c r="B118" s="77" t="s">
        <v>23</v>
      </c>
      <c r="C118" s="61">
        <v>16</v>
      </c>
      <c r="D118" s="38">
        <v>293</v>
      </c>
      <c r="E118" s="38">
        <v>86</v>
      </c>
      <c r="F118" s="38">
        <v>207</v>
      </c>
      <c r="G118" s="38">
        <v>10</v>
      </c>
      <c r="H118" s="38">
        <v>2</v>
      </c>
      <c r="I118" s="38">
        <v>0</v>
      </c>
      <c r="J118" s="38">
        <v>0</v>
      </c>
      <c r="K118" s="38">
        <v>11</v>
      </c>
      <c r="L118" s="38">
        <v>1</v>
      </c>
      <c r="M118" s="38">
        <v>0</v>
      </c>
      <c r="N118" s="38">
        <v>0</v>
      </c>
      <c r="O118" s="38">
        <v>0</v>
      </c>
      <c r="P118" s="38">
        <v>0</v>
      </c>
      <c r="Q118" s="45">
        <v>64</v>
      </c>
      <c r="R118" s="45">
        <v>190</v>
      </c>
      <c r="S118" s="38">
        <v>1</v>
      </c>
      <c r="T118" s="38">
        <v>2</v>
      </c>
      <c r="U118" s="38">
        <v>0</v>
      </c>
      <c r="V118" s="38">
        <v>12</v>
      </c>
      <c r="W118" s="38">
        <v>0</v>
      </c>
      <c r="X118" s="38">
        <v>0</v>
      </c>
      <c r="Y118" s="38">
        <v>0</v>
      </c>
      <c r="Z118" s="38">
        <v>0</v>
      </c>
      <c r="AA118" s="38">
        <v>0</v>
      </c>
      <c r="AB118" s="38">
        <v>0</v>
      </c>
    </row>
    <row r="119" spans="1:28" ht="21.95" customHeight="1">
      <c r="A119" s="13" t="s">
        <v>20</v>
      </c>
      <c r="B119" s="70"/>
      <c r="C119" s="63">
        <v>16</v>
      </c>
      <c r="D119" s="39">
        <v>65</v>
      </c>
      <c r="E119" s="39">
        <v>25</v>
      </c>
      <c r="F119" s="39">
        <v>40</v>
      </c>
      <c r="G119" s="39">
        <v>4</v>
      </c>
      <c r="H119" s="39">
        <v>0</v>
      </c>
      <c r="I119" s="39">
        <v>0</v>
      </c>
      <c r="J119" s="39">
        <v>0</v>
      </c>
      <c r="K119" s="39">
        <v>2</v>
      </c>
      <c r="L119" s="39">
        <v>2</v>
      </c>
      <c r="M119" s="39">
        <v>0</v>
      </c>
      <c r="N119" s="39">
        <v>0</v>
      </c>
      <c r="O119" s="39">
        <v>0</v>
      </c>
      <c r="P119" s="39">
        <v>0</v>
      </c>
      <c r="Q119" s="47">
        <v>19</v>
      </c>
      <c r="R119" s="47">
        <v>33</v>
      </c>
      <c r="S119" s="39">
        <v>0</v>
      </c>
      <c r="T119" s="39">
        <v>1</v>
      </c>
      <c r="U119" s="39">
        <v>0</v>
      </c>
      <c r="V119" s="39">
        <v>4</v>
      </c>
      <c r="W119" s="39">
        <v>0</v>
      </c>
      <c r="X119" s="39">
        <v>0</v>
      </c>
      <c r="Y119" s="39">
        <v>0</v>
      </c>
      <c r="Z119" s="39">
        <v>0</v>
      </c>
      <c r="AA119" s="39">
        <v>0</v>
      </c>
      <c r="AB119" s="39">
        <v>0</v>
      </c>
    </row>
    <row r="120" spans="1:28" ht="21.95" customHeight="1">
      <c r="A120" s="13" t="s">
        <v>21</v>
      </c>
      <c r="B120" s="70"/>
      <c r="C120" s="63">
        <v>16</v>
      </c>
      <c r="D120" s="39">
        <v>42</v>
      </c>
      <c r="E120" s="39">
        <v>15</v>
      </c>
      <c r="F120" s="39">
        <v>27</v>
      </c>
      <c r="G120" s="39">
        <v>2</v>
      </c>
      <c r="H120" s="39">
        <v>0</v>
      </c>
      <c r="I120" s="39">
        <v>0</v>
      </c>
      <c r="J120" s="39">
        <v>0</v>
      </c>
      <c r="K120" s="39">
        <v>1</v>
      </c>
      <c r="L120" s="39">
        <v>1</v>
      </c>
      <c r="M120" s="39">
        <v>0</v>
      </c>
      <c r="N120" s="39">
        <v>0</v>
      </c>
      <c r="O120" s="39">
        <v>0</v>
      </c>
      <c r="P120" s="39">
        <v>0</v>
      </c>
      <c r="Q120" s="47">
        <v>12</v>
      </c>
      <c r="R120" s="47">
        <v>23</v>
      </c>
      <c r="S120" s="39">
        <v>0</v>
      </c>
      <c r="T120" s="39">
        <v>0</v>
      </c>
      <c r="U120" s="39">
        <v>0</v>
      </c>
      <c r="V120" s="39">
        <v>3</v>
      </c>
      <c r="W120" s="39">
        <v>0</v>
      </c>
      <c r="X120" s="39">
        <v>0</v>
      </c>
      <c r="Y120" s="39">
        <v>0</v>
      </c>
      <c r="Z120" s="39">
        <v>0</v>
      </c>
      <c r="AA120" s="39">
        <v>0</v>
      </c>
      <c r="AB120" s="39">
        <v>0</v>
      </c>
    </row>
    <row r="121" spans="1:28" ht="21.95" customHeight="1">
      <c r="A121" s="14" t="s">
        <v>22</v>
      </c>
      <c r="B121" s="40"/>
      <c r="C121" s="41">
        <v>16</v>
      </c>
      <c r="D121" s="42">
        <v>36</v>
      </c>
      <c r="E121" s="42">
        <v>14</v>
      </c>
      <c r="F121" s="42">
        <v>22</v>
      </c>
      <c r="G121" s="42">
        <v>1</v>
      </c>
      <c r="H121" s="42">
        <v>0</v>
      </c>
      <c r="I121" s="42">
        <v>0</v>
      </c>
      <c r="J121" s="42">
        <v>0</v>
      </c>
      <c r="K121" s="42">
        <v>1</v>
      </c>
      <c r="L121" s="42">
        <v>0</v>
      </c>
      <c r="M121" s="42">
        <v>0</v>
      </c>
      <c r="N121" s="42">
        <v>0</v>
      </c>
      <c r="O121" s="42">
        <v>0</v>
      </c>
      <c r="P121" s="42">
        <v>0</v>
      </c>
      <c r="Q121" s="54">
        <v>12</v>
      </c>
      <c r="R121" s="54">
        <v>20</v>
      </c>
      <c r="S121" s="42">
        <v>0</v>
      </c>
      <c r="T121" s="42">
        <v>1</v>
      </c>
      <c r="U121" s="42">
        <v>0</v>
      </c>
      <c r="V121" s="42">
        <v>1</v>
      </c>
      <c r="W121" s="42">
        <v>0</v>
      </c>
      <c r="X121" s="42">
        <v>0</v>
      </c>
      <c r="Y121" s="42">
        <v>0</v>
      </c>
      <c r="Z121" s="42">
        <v>0</v>
      </c>
      <c r="AA121" s="42">
        <v>0</v>
      </c>
      <c r="AB121" s="42">
        <v>0</v>
      </c>
    </row>
    <row r="122" spans="1:28" ht="21.95" customHeight="1">
      <c r="A122" s="11" t="s">
        <v>19</v>
      </c>
      <c r="B122" s="77" t="s">
        <v>23</v>
      </c>
      <c r="C122" s="61">
        <v>17</v>
      </c>
      <c r="D122" s="38">
        <f>SUM(E122:F122)</f>
        <v>297</v>
      </c>
      <c r="E122" s="38">
        <v>93</v>
      </c>
      <c r="F122" s="38">
        <v>204</v>
      </c>
      <c r="G122" s="38">
        <v>10</v>
      </c>
      <c r="H122" s="38">
        <v>2</v>
      </c>
      <c r="I122" s="38">
        <v>0</v>
      </c>
      <c r="J122" s="38">
        <v>0</v>
      </c>
      <c r="K122" s="38">
        <v>12</v>
      </c>
      <c r="L122" s="38">
        <v>0</v>
      </c>
      <c r="M122" s="38">
        <v>0</v>
      </c>
      <c r="N122" s="38">
        <v>0</v>
      </c>
      <c r="O122" s="38">
        <v>0</v>
      </c>
      <c r="P122" s="38">
        <v>0</v>
      </c>
      <c r="Q122" s="45">
        <v>70</v>
      </c>
      <c r="R122" s="45">
        <v>189</v>
      </c>
      <c r="S122" s="38">
        <v>1</v>
      </c>
      <c r="T122" s="38">
        <v>1</v>
      </c>
      <c r="U122" s="38">
        <v>0</v>
      </c>
      <c r="V122" s="38">
        <v>12</v>
      </c>
      <c r="W122" s="38">
        <v>0</v>
      </c>
      <c r="X122" s="38">
        <v>0</v>
      </c>
      <c r="Y122" s="38">
        <v>0</v>
      </c>
      <c r="Z122" s="38">
        <v>0</v>
      </c>
      <c r="AA122" s="38">
        <v>0</v>
      </c>
      <c r="AB122" s="38">
        <v>0</v>
      </c>
    </row>
    <row r="123" spans="1:28" ht="21.95" customHeight="1">
      <c r="A123" s="13" t="s">
        <v>20</v>
      </c>
      <c r="B123" s="70"/>
      <c r="C123" s="63">
        <v>17</v>
      </c>
      <c r="D123" s="39">
        <f>SUM(E123:F123)</f>
        <v>68</v>
      </c>
      <c r="E123" s="39">
        <v>23</v>
      </c>
      <c r="F123" s="39">
        <v>45</v>
      </c>
      <c r="G123" s="39">
        <v>3</v>
      </c>
      <c r="H123" s="39">
        <v>1</v>
      </c>
      <c r="I123" s="39">
        <v>0</v>
      </c>
      <c r="J123" s="39">
        <v>0</v>
      </c>
      <c r="K123" s="39">
        <v>4</v>
      </c>
      <c r="L123" s="39">
        <v>0</v>
      </c>
      <c r="M123" s="39">
        <v>0</v>
      </c>
      <c r="N123" s="39">
        <v>0</v>
      </c>
      <c r="O123" s="39">
        <v>0</v>
      </c>
      <c r="P123" s="39">
        <v>0</v>
      </c>
      <c r="Q123" s="47">
        <v>16</v>
      </c>
      <c r="R123" s="47">
        <v>40</v>
      </c>
      <c r="S123" s="39">
        <v>0</v>
      </c>
      <c r="T123" s="39">
        <v>0</v>
      </c>
      <c r="U123" s="39">
        <v>0</v>
      </c>
      <c r="V123" s="39">
        <v>4</v>
      </c>
      <c r="W123" s="39">
        <v>0</v>
      </c>
      <c r="X123" s="39">
        <v>0</v>
      </c>
      <c r="Y123" s="39">
        <v>0</v>
      </c>
      <c r="Z123" s="39">
        <v>0</v>
      </c>
      <c r="AA123" s="39">
        <v>0</v>
      </c>
      <c r="AB123" s="39">
        <v>0</v>
      </c>
    </row>
    <row r="124" spans="1:28" ht="21.95" customHeight="1">
      <c r="A124" s="13" t="s">
        <v>21</v>
      </c>
      <c r="B124" s="70"/>
      <c r="C124" s="63">
        <v>17</v>
      </c>
      <c r="D124" s="39">
        <f t="shared" ref="D124:D125" si="18">SUM(E124:F124)</f>
        <v>43</v>
      </c>
      <c r="E124" s="39">
        <v>15</v>
      </c>
      <c r="F124" s="39">
        <v>28</v>
      </c>
      <c r="G124" s="39">
        <v>2</v>
      </c>
      <c r="H124" s="39">
        <v>0</v>
      </c>
      <c r="I124" s="39">
        <v>0</v>
      </c>
      <c r="J124" s="39">
        <v>0</v>
      </c>
      <c r="K124" s="39">
        <v>1</v>
      </c>
      <c r="L124" s="39">
        <v>1</v>
      </c>
      <c r="M124" s="39">
        <v>0</v>
      </c>
      <c r="N124" s="39">
        <v>0</v>
      </c>
      <c r="O124" s="39">
        <v>0</v>
      </c>
      <c r="P124" s="39">
        <v>0</v>
      </c>
      <c r="Q124" s="47">
        <v>12</v>
      </c>
      <c r="R124" s="47">
        <v>24</v>
      </c>
      <c r="S124" s="39">
        <v>0</v>
      </c>
      <c r="T124" s="39">
        <v>0</v>
      </c>
      <c r="U124" s="39">
        <v>0</v>
      </c>
      <c r="V124" s="39">
        <v>3</v>
      </c>
      <c r="W124" s="39">
        <v>0</v>
      </c>
      <c r="X124" s="39">
        <v>0</v>
      </c>
      <c r="Y124" s="39">
        <v>0</v>
      </c>
      <c r="Z124" s="39">
        <v>0</v>
      </c>
      <c r="AA124" s="39">
        <v>0</v>
      </c>
      <c r="AB124" s="39">
        <v>0</v>
      </c>
    </row>
    <row r="125" spans="1:28" ht="21.95" customHeight="1">
      <c r="A125" s="17" t="s">
        <v>22</v>
      </c>
      <c r="B125" s="72"/>
      <c r="C125" s="65">
        <v>17</v>
      </c>
      <c r="D125" s="43">
        <f t="shared" si="18"/>
        <v>34</v>
      </c>
      <c r="E125" s="43">
        <v>11</v>
      </c>
      <c r="F125" s="43">
        <v>23</v>
      </c>
      <c r="G125" s="43">
        <v>1</v>
      </c>
      <c r="H125" s="43">
        <v>0</v>
      </c>
      <c r="I125" s="43">
        <v>0</v>
      </c>
      <c r="J125" s="43">
        <v>0</v>
      </c>
      <c r="K125" s="43">
        <v>1</v>
      </c>
      <c r="L125" s="43">
        <v>0</v>
      </c>
      <c r="M125" s="43">
        <v>0</v>
      </c>
      <c r="N125" s="43">
        <v>0</v>
      </c>
      <c r="O125" s="43">
        <v>0</v>
      </c>
      <c r="P125" s="43">
        <v>0</v>
      </c>
      <c r="Q125" s="50">
        <v>9</v>
      </c>
      <c r="R125" s="50">
        <v>22</v>
      </c>
      <c r="S125" s="43">
        <v>0</v>
      </c>
      <c r="T125" s="43">
        <v>0</v>
      </c>
      <c r="U125" s="43">
        <v>0</v>
      </c>
      <c r="V125" s="43">
        <v>1</v>
      </c>
      <c r="W125" s="43">
        <v>0</v>
      </c>
      <c r="X125" s="43">
        <v>0</v>
      </c>
      <c r="Y125" s="43">
        <v>0</v>
      </c>
      <c r="Z125" s="43">
        <v>0</v>
      </c>
      <c r="AA125" s="43">
        <v>0</v>
      </c>
      <c r="AB125" s="43">
        <v>0</v>
      </c>
    </row>
    <row r="126" spans="1:28" ht="21.95" customHeight="1">
      <c r="A126" s="11" t="s">
        <v>19</v>
      </c>
      <c r="B126" s="77"/>
      <c r="C126" s="61">
        <v>18</v>
      </c>
      <c r="D126" s="38">
        <f>SUM(E126:F126)</f>
        <v>438</v>
      </c>
      <c r="E126" s="38">
        <v>135</v>
      </c>
      <c r="F126" s="38">
        <v>303</v>
      </c>
      <c r="G126" s="38">
        <v>17</v>
      </c>
      <c r="H126" s="38">
        <v>2</v>
      </c>
      <c r="I126" s="38">
        <v>0</v>
      </c>
      <c r="J126" s="38">
        <v>0</v>
      </c>
      <c r="K126" s="38">
        <v>17</v>
      </c>
      <c r="L126" s="38">
        <v>2</v>
      </c>
      <c r="M126" s="38">
        <v>0</v>
      </c>
      <c r="N126" s="78">
        <v>0</v>
      </c>
      <c r="O126" s="77">
        <v>0</v>
      </c>
      <c r="P126" s="77">
        <v>0</v>
      </c>
      <c r="Q126" s="38">
        <v>101</v>
      </c>
      <c r="R126" s="78">
        <v>279</v>
      </c>
      <c r="S126" s="38">
        <v>0</v>
      </c>
      <c r="T126" s="38">
        <v>0</v>
      </c>
      <c r="U126" s="38">
        <v>0</v>
      </c>
      <c r="V126" s="38">
        <v>19</v>
      </c>
      <c r="W126" s="38">
        <v>0</v>
      </c>
      <c r="X126" s="38">
        <v>1</v>
      </c>
      <c r="Y126" s="38">
        <v>0</v>
      </c>
      <c r="Z126" s="38">
        <v>0</v>
      </c>
      <c r="AA126" s="38">
        <v>0</v>
      </c>
      <c r="AB126" s="38">
        <v>0</v>
      </c>
    </row>
    <row r="127" spans="1:28" ht="21.95" customHeight="1">
      <c r="A127" s="13" t="s">
        <v>19</v>
      </c>
      <c r="B127" s="70"/>
      <c r="C127" s="63">
        <v>19</v>
      </c>
      <c r="D127" s="39">
        <f>SUM(E127:F127)</f>
        <v>431</v>
      </c>
      <c r="E127" s="39">
        <v>133</v>
      </c>
      <c r="F127" s="39">
        <v>298</v>
      </c>
      <c r="G127" s="39">
        <v>17</v>
      </c>
      <c r="H127" s="39">
        <v>2</v>
      </c>
      <c r="I127" s="39">
        <v>0</v>
      </c>
      <c r="J127" s="39">
        <v>0</v>
      </c>
      <c r="K127" s="39">
        <v>18</v>
      </c>
      <c r="L127" s="39">
        <v>1</v>
      </c>
      <c r="M127" s="39">
        <v>0</v>
      </c>
      <c r="N127" s="39">
        <v>0</v>
      </c>
      <c r="O127" s="39">
        <v>0</v>
      </c>
      <c r="P127" s="39">
        <v>0</v>
      </c>
      <c r="Q127" s="39">
        <v>97</v>
      </c>
      <c r="R127" s="39">
        <v>271</v>
      </c>
      <c r="S127" s="39">
        <v>1</v>
      </c>
      <c r="T127" s="39">
        <v>3</v>
      </c>
      <c r="U127" s="39">
        <v>0</v>
      </c>
      <c r="V127" s="39">
        <v>19</v>
      </c>
      <c r="W127" s="39">
        <v>0</v>
      </c>
      <c r="X127" s="39">
        <v>0</v>
      </c>
      <c r="Y127" s="39">
        <v>0</v>
      </c>
      <c r="Z127" s="39">
        <v>0</v>
      </c>
      <c r="AA127" s="39">
        <v>0</v>
      </c>
      <c r="AB127" s="39">
        <v>0</v>
      </c>
    </row>
    <row r="128" spans="1:28" ht="21.95" customHeight="1">
      <c r="A128" s="13" t="s">
        <v>19</v>
      </c>
      <c r="B128" s="70"/>
      <c r="C128" s="63">
        <v>20</v>
      </c>
      <c r="D128" s="39">
        <f>SUM(E128:F128)</f>
        <v>435</v>
      </c>
      <c r="E128" s="39">
        <v>134</v>
      </c>
      <c r="F128" s="39">
        <v>301</v>
      </c>
      <c r="G128" s="39">
        <v>18</v>
      </c>
      <c r="H128" s="39">
        <v>1</v>
      </c>
      <c r="I128" s="39">
        <v>0</v>
      </c>
      <c r="J128" s="39">
        <v>0</v>
      </c>
      <c r="K128" s="39">
        <v>16</v>
      </c>
      <c r="L128" s="39">
        <v>3</v>
      </c>
      <c r="M128" s="39">
        <v>0</v>
      </c>
      <c r="N128" s="39">
        <v>0</v>
      </c>
      <c r="O128" s="39">
        <v>0</v>
      </c>
      <c r="P128" s="39">
        <v>0</v>
      </c>
      <c r="Q128" s="39">
        <v>100</v>
      </c>
      <c r="R128" s="39">
        <v>271</v>
      </c>
      <c r="S128" s="39">
        <v>0</v>
      </c>
      <c r="T128" s="39">
        <v>5</v>
      </c>
      <c r="U128" s="39">
        <v>0</v>
      </c>
      <c r="V128" s="39">
        <v>19</v>
      </c>
      <c r="W128" s="39">
        <v>0</v>
      </c>
      <c r="X128" s="39">
        <v>1</v>
      </c>
      <c r="Y128" s="39">
        <v>0</v>
      </c>
      <c r="Z128" s="39">
        <v>1</v>
      </c>
      <c r="AA128" s="39">
        <v>0</v>
      </c>
      <c r="AB128" s="39">
        <v>0</v>
      </c>
    </row>
    <row r="129" spans="1:28" ht="21.95" customHeight="1">
      <c r="A129" s="13" t="s">
        <v>19</v>
      </c>
      <c r="B129" s="70"/>
      <c r="C129" s="63">
        <v>21</v>
      </c>
      <c r="D129" s="39">
        <f t="shared" ref="D129" si="19">SUM(E129:F129)</f>
        <v>443</v>
      </c>
      <c r="E129" s="39">
        <v>138</v>
      </c>
      <c r="F129" s="39">
        <v>305</v>
      </c>
      <c r="G129" s="39">
        <v>18</v>
      </c>
      <c r="H129" s="39">
        <v>1</v>
      </c>
      <c r="I129" s="39">
        <v>0</v>
      </c>
      <c r="J129" s="39">
        <v>0</v>
      </c>
      <c r="K129" s="39">
        <v>15</v>
      </c>
      <c r="L129" s="39">
        <v>4</v>
      </c>
      <c r="M129" s="39">
        <v>4</v>
      </c>
      <c r="N129" s="39">
        <v>2</v>
      </c>
      <c r="O129" s="39">
        <v>0</v>
      </c>
      <c r="P129" s="39">
        <v>0</v>
      </c>
      <c r="Q129" s="39">
        <v>100</v>
      </c>
      <c r="R129" s="39">
        <v>272</v>
      </c>
      <c r="S129" s="39">
        <v>1</v>
      </c>
      <c r="T129" s="39">
        <v>3</v>
      </c>
      <c r="U129" s="39">
        <v>0</v>
      </c>
      <c r="V129" s="39">
        <v>20</v>
      </c>
      <c r="W129" s="39">
        <v>0</v>
      </c>
      <c r="X129" s="39">
        <v>1</v>
      </c>
      <c r="Y129" s="39">
        <v>0</v>
      </c>
      <c r="Z129" s="39">
        <v>2</v>
      </c>
      <c r="AA129" s="39">
        <v>0</v>
      </c>
      <c r="AB129" s="39">
        <v>0</v>
      </c>
    </row>
    <row r="130" spans="1:28" ht="21.95" customHeight="1">
      <c r="A130" s="13" t="s">
        <v>19</v>
      </c>
      <c r="B130" s="70"/>
      <c r="C130" s="63">
        <v>22</v>
      </c>
      <c r="D130" s="39">
        <f>SUM(E130:F130)</f>
        <v>451</v>
      </c>
      <c r="E130" s="39">
        <v>141</v>
      </c>
      <c r="F130" s="39">
        <v>310</v>
      </c>
      <c r="G130" s="39">
        <v>18</v>
      </c>
      <c r="H130" s="39">
        <v>1</v>
      </c>
      <c r="I130" s="39">
        <v>0</v>
      </c>
      <c r="J130" s="39">
        <v>0</v>
      </c>
      <c r="K130" s="39">
        <v>16</v>
      </c>
      <c r="L130" s="39">
        <v>3</v>
      </c>
      <c r="M130" s="39">
        <v>4</v>
      </c>
      <c r="N130" s="39">
        <v>1</v>
      </c>
      <c r="O130" s="39">
        <v>0</v>
      </c>
      <c r="P130" s="39">
        <v>0</v>
      </c>
      <c r="Q130" s="39">
        <v>99</v>
      </c>
      <c r="R130" s="39">
        <v>275</v>
      </c>
      <c r="S130" s="39">
        <v>4</v>
      </c>
      <c r="T130" s="39">
        <v>6</v>
      </c>
      <c r="U130" s="39">
        <v>0</v>
      </c>
      <c r="V130" s="39">
        <v>20</v>
      </c>
      <c r="W130" s="39">
        <v>0</v>
      </c>
      <c r="X130" s="39">
        <v>1</v>
      </c>
      <c r="Y130" s="39">
        <v>0</v>
      </c>
      <c r="Z130" s="39">
        <v>3</v>
      </c>
      <c r="AA130" s="39">
        <v>0</v>
      </c>
      <c r="AB130" s="39">
        <v>0</v>
      </c>
    </row>
    <row r="131" spans="1:28" ht="21.95" customHeight="1">
      <c r="A131" s="13" t="s">
        <v>19</v>
      </c>
      <c r="B131" s="70"/>
      <c r="C131" s="63">
        <v>23</v>
      </c>
      <c r="D131" s="39">
        <f>SUM(E131:F131)</f>
        <v>442</v>
      </c>
      <c r="E131" s="39">
        <v>143</v>
      </c>
      <c r="F131" s="39">
        <v>299</v>
      </c>
      <c r="G131" s="39">
        <v>17</v>
      </c>
      <c r="H131" s="39">
        <v>2</v>
      </c>
      <c r="I131" s="39">
        <v>0</v>
      </c>
      <c r="J131" s="39">
        <v>0</v>
      </c>
      <c r="K131" s="39">
        <v>15</v>
      </c>
      <c r="L131" s="39">
        <v>4</v>
      </c>
      <c r="M131" s="39">
        <v>4</v>
      </c>
      <c r="N131" s="39">
        <v>1</v>
      </c>
      <c r="O131" s="39">
        <v>0</v>
      </c>
      <c r="P131" s="39">
        <v>0</v>
      </c>
      <c r="Q131" s="39">
        <v>106</v>
      </c>
      <c r="R131" s="39">
        <v>265</v>
      </c>
      <c r="S131" s="39">
        <v>1</v>
      </c>
      <c r="T131" s="39">
        <v>4</v>
      </c>
      <c r="U131" s="39">
        <v>0</v>
      </c>
      <c r="V131" s="39">
        <v>19</v>
      </c>
      <c r="W131" s="39">
        <v>0</v>
      </c>
      <c r="X131" s="39">
        <v>0</v>
      </c>
      <c r="Y131" s="39">
        <v>0</v>
      </c>
      <c r="Z131" s="39">
        <v>0</v>
      </c>
      <c r="AA131" s="39">
        <v>0</v>
      </c>
      <c r="AB131" s="39">
        <v>0</v>
      </c>
    </row>
    <row r="132" spans="1:28" ht="21.95" customHeight="1">
      <c r="A132" s="13" t="s">
        <v>19</v>
      </c>
      <c r="B132" s="70"/>
      <c r="C132" s="63">
        <v>24</v>
      </c>
      <c r="D132" s="39">
        <f>SUM(E132:F132)</f>
        <v>458</v>
      </c>
      <c r="E132" s="39">
        <v>149</v>
      </c>
      <c r="F132" s="39">
        <v>309</v>
      </c>
      <c r="G132" s="39">
        <v>16</v>
      </c>
      <c r="H132" s="39">
        <v>3</v>
      </c>
      <c r="I132" s="39">
        <v>0</v>
      </c>
      <c r="J132" s="39">
        <v>0</v>
      </c>
      <c r="K132" s="39">
        <v>15</v>
      </c>
      <c r="L132" s="39">
        <v>4</v>
      </c>
      <c r="M132" s="39">
        <v>6</v>
      </c>
      <c r="N132" s="39">
        <v>1</v>
      </c>
      <c r="O132" s="39">
        <v>0</v>
      </c>
      <c r="P132" s="39">
        <v>0</v>
      </c>
      <c r="Q132" s="39">
        <v>110</v>
      </c>
      <c r="R132" s="39">
        <v>272</v>
      </c>
      <c r="S132" s="39">
        <v>2</v>
      </c>
      <c r="T132" s="39">
        <v>4</v>
      </c>
      <c r="U132" s="39">
        <v>0</v>
      </c>
      <c r="V132" s="39">
        <v>19</v>
      </c>
      <c r="W132" s="39">
        <v>0</v>
      </c>
      <c r="X132" s="39">
        <v>0</v>
      </c>
      <c r="Y132" s="39">
        <v>0</v>
      </c>
      <c r="Z132" s="39">
        <v>6</v>
      </c>
      <c r="AA132" s="39">
        <v>0</v>
      </c>
      <c r="AB132" s="39">
        <v>0</v>
      </c>
    </row>
    <row r="133" spans="1:28" s="37" customFormat="1" ht="21.95" customHeight="1">
      <c r="A133" s="13" t="s">
        <v>19</v>
      </c>
      <c r="B133" s="71"/>
      <c r="C133" s="75">
        <v>25</v>
      </c>
      <c r="D133" s="62">
        <v>466</v>
      </c>
      <c r="E133" s="62">
        <v>153</v>
      </c>
      <c r="F133" s="62">
        <v>313</v>
      </c>
      <c r="G133" s="62">
        <v>14</v>
      </c>
      <c r="H133" s="62">
        <v>5</v>
      </c>
      <c r="I133" s="62">
        <v>0</v>
      </c>
      <c r="J133" s="62">
        <v>0</v>
      </c>
      <c r="K133" s="62">
        <v>15</v>
      </c>
      <c r="L133" s="62">
        <v>4</v>
      </c>
      <c r="M133" s="62">
        <v>5</v>
      </c>
      <c r="N133" s="62">
        <v>2</v>
      </c>
      <c r="O133" s="62">
        <v>0</v>
      </c>
      <c r="P133" s="62">
        <v>0</v>
      </c>
      <c r="Q133" s="62">
        <v>117</v>
      </c>
      <c r="R133" s="62">
        <v>273</v>
      </c>
      <c r="S133" s="62">
        <v>2</v>
      </c>
      <c r="T133" s="62">
        <v>5</v>
      </c>
      <c r="U133" s="62">
        <v>0</v>
      </c>
      <c r="V133" s="62">
        <v>19</v>
      </c>
      <c r="W133" s="62">
        <v>0</v>
      </c>
      <c r="X133" s="62">
        <v>0</v>
      </c>
      <c r="Y133" s="62">
        <v>0</v>
      </c>
      <c r="Z133" s="62">
        <v>5</v>
      </c>
      <c r="AA133" s="62">
        <v>0</v>
      </c>
      <c r="AB133" s="39">
        <v>0</v>
      </c>
    </row>
    <row r="134" spans="1:28" s="37" customFormat="1" ht="21.95" customHeight="1">
      <c r="A134" s="13" t="s">
        <v>19</v>
      </c>
      <c r="B134" s="71"/>
      <c r="C134" s="75">
        <v>26</v>
      </c>
      <c r="D134" s="62">
        <v>461</v>
      </c>
      <c r="E134" s="62">
        <v>160</v>
      </c>
      <c r="F134" s="62">
        <v>301</v>
      </c>
      <c r="G134" s="62">
        <v>14</v>
      </c>
      <c r="H134" s="62">
        <v>5</v>
      </c>
      <c r="I134" s="62">
        <v>0</v>
      </c>
      <c r="J134" s="62">
        <v>0</v>
      </c>
      <c r="K134" s="62">
        <v>16</v>
      </c>
      <c r="L134" s="62">
        <v>3</v>
      </c>
      <c r="M134" s="62">
        <v>6</v>
      </c>
      <c r="N134" s="62">
        <v>1</v>
      </c>
      <c r="O134" s="62">
        <v>0</v>
      </c>
      <c r="P134" s="62">
        <v>0</v>
      </c>
      <c r="Q134" s="62">
        <v>120</v>
      </c>
      <c r="R134" s="62">
        <v>261</v>
      </c>
      <c r="S134" s="62">
        <v>4</v>
      </c>
      <c r="T134" s="62">
        <v>6</v>
      </c>
      <c r="U134" s="62">
        <v>0</v>
      </c>
      <c r="V134" s="62">
        <v>19</v>
      </c>
      <c r="W134" s="62">
        <v>0</v>
      </c>
      <c r="X134" s="62">
        <v>0</v>
      </c>
      <c r="Y134" s="62">
        <v>0</v>
      </c>
      <c r="Z134" s="62">
        <v>6</v>
      </c>
      <c r="AA134" s="62">
        <v>0</v>
      </c>
      <c r="AB134" s="39">
        <v>0</v>
      </c>
    </row>
    <row r="135" spans="1:28" ht="21.95" customHeight="1">
      <c r="A135" s="13" t="s">
        <v>19</v>
      </c>
      <c r="B135" s="71"/>
      <c r="C135" s="75">
        <v>27</v>
      </c>
      <c r="D135" s="62">
        <v>464</v>
      </c>
      <c r="E135" s="62">
        <v>155</v>
      </c>
      <c r="F135" s="62">
        <v>309</v>
      </c>
      <c r="G135" s="62">
        <v>15</v>
      </c>
      <c r="H135" s="62">
        <v>4</v>
      </c>
      <c r="I135" s="62">
        <v>0</v>
      </c>
      <c r="J135" s="62">
        <v>0</v>
      </c>
      <c r="K135" s="62">
        <v>16</v>
      </c>
      <c r="L135" s="62">
        <v>3</v>
      </c>
      <c r="M135" s="62">
        <v>7</v>
      </c>
      <c r="N135" s="62">
        <v>1</v>
      </c>
      <c r="O135" s="62">
        <v>0</v>
      </c>
      <c r="P135" s="62">
        <v>0</v>
      </c>
      <c r="Q135" s="62">
        <v>115</v>
      </c>
      <c r="R135" s="62">
        <v>268</v>
      </c>
      <c r="S135" s="62">
        <v>2</v>
      </c>
      <c r="T135" s="62">
        <v>7</v>
      </c>
      <c r="U135" s="62">
        <v>0</v>
      </c>
      <c r="V135" s="62">
        <v>19</v>
      </c>
      <c r="W135" s="62">
        <v>0</v>
      </c>
      <c r="X135" s="62">
        <v>0</v>
      </c>
      <c r="Y135" s="62">
        <v>0</v>
      </c>
      <c r="Z135" s="62">
        <v>6</v>
      </c>
      <c r="AA135" s="62">
        <v>0</v>
      </c>
      <c r="AB135" s="39">
        <v>1</v>
      </c>
    </row>
    <row r="136" spans="1:28" ht="21.95" customHeight="1">
      <c r="A136" s="13" t="s">
        <v>19</v>
      </c>
      <c r="B136" s="82"/>
      <c r="C136" s="81">
        <v>28</v>
      </c>
      <c r="D136" s="79">
        <v>463</v>
      </c>
      <c r="E136" s="79">
        <v>151</v>
      </c>
      <c r="F136" s="79">
        <v>312</v>
      </c>
      <c r="G136" s="79">
        <v>16</v>
      </c>
      <c r="H136" s="79">
        <v>3</v>
      </c>
      <c r="I136" s="79">
        <v>0</v>
      </c>
      <c r="J136" s="79">
        <v>0</v>
      </c>
      <c r="K136" s="79">
        <v>16</v>
      </c>
      <c r="L136" s="79">
        <v>3</v>
      </c>
      <c r="M136" s="79">
        <v>6</v>
      </c>
      <c r="N136" s="79">
        <v>0</v>
      </c>
      <c r="O136" s="79">
        <v>0</v>
      </c>
      <c r="P136" s="79">
        <v>0</v>
      </c>
      <c r="Q136" s="79">
        <v>112</v>
      </c>
      <c r="R136" s="79">
        <v>270</v>
      </c>
      <c r="S136" s="79">
        <v>1</v>
      </c>
      <c r="T136" s="79">
        <v>8</v>
      </c>
      <c r="U136" s="79">
        <v>0</v>
      </c>
      <c r="V136" s="79">
        <v>20</v>
      </c>
      <c r="W136" s="79">
        <v>0</v>
      </c>
      <c r="X136" s="79">
        <v>0</v>
      </c>
      <c r="Y136" s="79">
        <v>0</v>
      </c>
      <c r="Z136" s="79">
        <v>7</v>
      </c>
      <c r="AA136" s="79">
        <v>0</v>
      </c>
      <c r="AB136" s="39">
        <v>1</v>
      </c>
    </row>
    <row r="137" spans="1:28" ht="21.95" customHeight="1">
      <c r="A137" s="17" t="s">
        <v>72</v>
      </c>
      <c r="B137" s="83"/>
      <c r="C137" s="76">
        <v>29</v>
      </c>
      <c r="D137" s="64">
        <v>471</v>
      </c>
      <c r="E137" s="64">
        <v>149</v>
      </c>
      <c r="F137" s="64">
        <v>322</v>
      </c>
      <c r="G137" s="64">
        <v>16</v>
      </c>
      <c r="H137" s="64">
        <v>3</v>
      </c>
      <c r="I137" s="64">
        <v>0</v>
      </c>
      <c r="J137" s="64">
        <v>0</v>
      </c>
      <c r="K137" s="64">
        <v>16</v>
      </c>
      <c r="L137" s="64">
        <v>3</v>
      </c>
      <c r="M137" s="64">
        <v>6</v>
      </c>
      <c r="N137" s="64">
        <v>2</v>
      </c>
      <c r="O137" s="64">
        <v>0</v>
      </c>
      <c r="P137" s="64">
        <v>0</v>
      </c>
      <c r="Q137" s="64">
        <v>110</v>
      </c>
      <c r="R137" s="64">
        <v>271</v>
      </c>
      <c r="S137" s="64">
        <v>1</v>
      </c>
      <c r="T137" s="64">
        <v>10</v>
      </c>
      <c r="U137" s="64">
        <v>0</v>
      </c>
      <c r="V137" s="64">
        <v>22</v>
      </c>
      <c r="W137" s="64">
        <v>0</v>
      </c>
      <c r="X137" s="64">
        <v>0</v>
      </c>
      <c r="Y137" s="64">
        <v>0</v>
      </c>
      <c r="Z137" s="64">
        <v>7</v>
      </c>
      <c r="AA137" s="64">
        <v>0</v>
      </c>
      <c r="AB137" s="43">
        <v>4</v>
      </c>
    </row>
    <row r="138" spans="1:28">
      <c r="A138" s="32" t="s">
        <v>24</v>
      </c>
    </row>
    <row r="139" spans="1:28" ht="17.25" customHeight="1">
      <c r="A139" s="32" t="s">
        <v>40</v>
      </c>
    </row>
    <row r="140" spans="1:28" ht="17.25" customHeight="1">
      <c r="A140" s="32" t="s">
        <v>75</v>
      </c>
    </row>
    <row r="141" spans="1:28" s="84" customFormat="1" ht="18.75">
      <c r="A141" s="84" t="s">
        <v>70</v>
      </c>
    </row>
    <row r="142" spans="1:28" ht="21.95" customHeight="1">
      <c r="A142" s="15"/>
      <c r="B142" s="24"/>
      <c r="C142" s="25"/>
      <c r="D142" s="12"/>
      <c r="E142" s="2" t="s">
        <v>5</v>
      </c>
      <c r="F142" s="3"/>
      <c r="G142" s="4"/>
      <c r="H142" s="2" t="s">
        <v>0</v>
      </c>
      <c r="I142" s="3"/>
      <c r="J142" s="4"/>
      <c r="K142" s="23" t="s">
        <v>43</v>
      </c>
      <c r="L142" s="4"/>
      <c r="M142" s="3" t="s">
        <v>42</v>
      </c>
      <c r="N142" s="4"/>
      <c r="O142" s="3" t="s">
        <v>44</v>
      </c>
      <c r="P142" s="4"/>
    </row>
    <row r="143" spans="1:28" ht="54.95" customHeight="1">
      <c r="A143" s="19" t="s">
        <v>18</v>
      </c>
      <c r="B143" s="28" t="s">
        <v>9</v>
      </c>
      <c r="C143" s="22"/>
      <c r="D143" s="18" t="s">
        <v>26</v>
      </c>
      <c r="E143" s="9" t="s">
        <v>0</v>
      </c>
      <c r="F143" s="9" t="s">
        <v>27</v>
      </c>
      <c r="G143" s="9" t="s">
        <v>64</v>
      </c>
      <c r="H143" s="56" t="s">
        <v>12</v>
      </c>
      <c r="I143" s="56" t="s">
        <v>7</v>
      </c>
      <c r="J143" s="56" t="s">
        <v>8</v>
      </c>
      <c r="K143" s="10" t="s">
        <v>7</v>
      </c>
      <c r="L143" s="10" t="s">
        <v>8</v>
      </c>
      <c r="M143" s="10" t="s">
        <v>7</v>
      </c>
      <c r="N143" s="10" t="s">
        <v>8</v>
      </c>
      <c r="O143" s="10" t="s">
        <v>7</v>
      </c>
      <c r="P143" s="10" t="s">
        <v>8</v>
      </c>
    </row>
    <row r="144" spans="1:28" ht="21.95" customHeight="1">
      <c r="A144" s="11" t="s">
        <v>19</v>
      </c>
      <c r="B144" s="77" t="s">
        <v>23</v>
      </c>
      <c r="C144" s="74">
        <v>11</v>
      </c>
      <c r="D144" s="38">
        <v>7</v>
      </c>
      <c r="E144" s="38">
        <f t="shared" ref="E144:E147" si="20">SUM(F144:G144)</f>
        <v>102</v>
      </c>
      <c r="F144" s="38">
        <v>98</v>
      </c>
      <c r="G144" s="38">
        <v>4</v>
      </c>
      <c r="H144" s="38">
        <f>SUM(I144:J144)</f>
        <v>3566</v>
      </c>
      <c r="I144" s="38">
        <v>1826</v>
      </c>
      <c r="J144" s="38">
        <v>1740</v>
      </c>
      <c r="K144" s="89">
        <v>1161</v>
      </c>
      <c r="L144" s="90"/>
      <c r="M144" s="89">
        <v>1220</v>
      </c>
      <c r="N144" s="90"/>
      <c r="O144" s="89">
        <v>1185</v>
      </c>
      <c r="P144" s="90"/>
    </row>
    <row r="145" spans="1:16" ht="21.95" customHeight="1">
      <c r="A145" s="13" t="s">
        <v>20</v>
      </c>
      <c r="B145" s="70"/>
      <c r="C145" s="75">
        <v>11</v>
      </c>
      <c r="D145" s="39">
        <v>1</v>
      </c>
      <c r="E145" s="39">
        <f t="shared" si="20"/>
        <v>21</v>
      </c>
      <c r="F145" s="39">
        <v>20</v>
      </c>
      <c r="G145" s="39">
        <v>1</v>
      </c>
      <c r="H145" s="39">
        <f t="shared" ref="H145:H155" si="21">SUM(I145:J145)</f>
        <v>718</v>
      </c>
      <c r="I145" s="39">
        <v>361</v>
      </c>
      <c r="J145" s="39">
        <v>357</v>
      </c>
      <c r="K145" s="91">
        <v>218</v>
      </c>
      <c r="L145" s="92"/>
      <c r="M145" s="91">
        <v>247</v>
      </c>
      <c r="N145" s="92"/>
      <c r="O145" s="91">
        <v>253</v>
      </c>
      <c r="P145" s="92"/>
    </row>
    <row r="146" spans="1:16" ht="21.95" customHeight="1">
      <c r="A146" s="13" t="s">
        <v>21</v>
      </c>
      <c r="B146" s="70"/>
      <c r="C146" s="75">
        <v>11</v>
      </c>
      <c r="D146" s="39">
        <v>1</v>
      </c>
      <c r="E146" s="39">
        <f t="shared" si="20"/>
        <v>14</v>
      </c>
      <c r="F146" s="39">
        <v>13</v>
      </c>
      <c r="G146" s="39">
        <v>1</v>
      </c>
      <c r="H146" s="39">
        <f t="shared" si="21"/>
        <v>458</v>
      </c>
      <c r="I146" s="39">
        <v>228</v>
      </c>
      <c r="J146" s="39">
        <v>230</v>
      </c>
      <c r="K146" s="91">
        <v>167</v>
      </c>
      <c r="L146" s="92"/>
      <c r="M146" s="91">
        <v>147</v>
      </c>
      <c r="N146" s="92"/>
      <c r="O146" s="91">
        <v>144</v>
      </c>
      <c r="P146" s="92"/>
    </row>
    <row r="147" spans="1:16" ht="21.95" customHeight="1">
      <c r="A147" s="14" t="s">
        <v>22</v>
      </c>
      <c r="B147" s="40"/>
      <c r="C147" s="55">
        <v>11</v>
      </c>
      <c r="D147" s="42">
        <v>1</v>
      </c>
      <c r="E147" s="42">
        <f t="shared" si="20"/>
        <v>16</v>
      </c>
      <c r="F147" s="42">
        <v>15</v>
      </c>
      <c r="G147" s="42">
        <v>1</v>
      </c>
      <c r="H147" s="39">
        <f t="shared" si="21"/>
        <v>511</v>
      </c>
      <c r="I147" s="42">
        <v>270</v>
      </c>
      <c r="J147" s="42">
        <v>241</v>
      </c>
      <c r="K147" s="93">
        <v>163</v>
      </c>
      <c r="L147" s="94"/>
      <c r="M147" s="93">
        <v>184</v>
      </c>
      <c r="N147" s="94"/>
      <c r="O147" s="93">
        <v>164</v>
      </c>
      <c r="P147" s="94"/>
    </row>
    <row r="148" spans="1:16" ht="21.95" customHeight="1">
      <c r="A148" s="11" t="s">
        <v>19</v>
      </c>
      <c r="B148" s="77" t="s">
        <v>23</v>
      </c>
      <c r="C148" s="74">
        <v>12</v>
      </c>
      <c r="D148" s="38">
        <v>7</v>
      </c>
      <c r="E148" s="38">
        <v>100</v>
      </c>
      <c r="F148" s="38">
        <v>98</v>
      </c>
      <c r="G148" s="38">
        <v>2</v>
      </c>
      <c r="H148" s="38">
        <f t="shared" si="21"/>
        <v>3522</v>
      </c>
      <c r="I148" s="38">
        <v>1845</v>
      </c>
      <c r="J148" s="38">
        <v>1677</v>
      </c>
      <c r="K148" s="89">
        <v>1139</v>
      </c>
      <c r="L148" s="90"/>
      <c r="M148" s="89">
        <v>1163</v>
      </c>
      <c r="N148" s="90"/>
      <c r="O148" s="89">
        <v>1220</v>
      </c>
      <c r="P148" s="90"/>
    </row>
    <row r="149" spans="1:16" ht="21.95" customHeight="1">
      <c r="A149" s="13" t="s">
        <v>20</v>
      </c>
      <c r="B149" s="70"/>
      <c r="C149" s="75">
        <v>12</v>
      </c>
      <c r="D149" s="39">
        <v>1</v>
      </c>
      <c r="E149" s="39">
        <v>19</v>
      </c>
      <c r="F149" s="39">
        <v>18</v>
      </c>
      <c r="G149" s="39">
        <v>1</v>
      </c>
      <c r="H149" s="39">
        <f t="shared" si="21"/>
        <v>661</v>
      </c>
      <c r="I149" s="39">
        <v>329</v>
      </c>
      <c r="J149" s="39">
        <v>332</v>
      </c>
      <c r="K149" s="91">
        <v>206</v>
      </c>
      <c r="L149" s="92"/>
      <c r="M149" s="91">
        <v>216</v>
      </c>
      <c r="N149" s="92"/>
      <c r="O149" s="91">
        <v>239</v>
      </c>
      <c r="P149" s="92"/>
    </row>
    <row r="150" spans="1:16" ht="21.95" customHeight="1">
      <c r="A150" s="13" t="s">
        <v>21</v>
      </c>
      <c r="B150" s="70"/>
      <c r="C150" s="75">
        <v>12</v>
      </c>
      <c r="D150" s="39">
        <v>1</v>
      </c>
      <c r="E150" s="39">
        <v>14</v>
      </c>
      <c r="F150" s="39">
        <v>13</v>
      </c>
      <c r="G150" s="39">
        <v>1</v>
      </c>
      <c r="H150" s="39">
        <f t="shared" si="21"/>
        <v>437</v>
      </c>
      <c r="I150" s="39">
        <v>219</v>
      </c>
      <c r="J150" s="39">
        <v>218</v>
      </c>
      <c r="K150" s="91">
        <v>124</v>
      </c>
      <c r="L150" s="92"/>
      <c r="M150" s="91">
        <v>167</v>
      </c>
      <c r="N150" s="92"/>
      <c r="O150" s="91">
        <v>146</v>
      </c>
      <c r="P150" s="92"/>
    </row>
    <row r="151" spans="1:16" ht="21.95" customHeight="1">
      <c r="A151" s="14" t="s">
        <v>22</v>
      </c>
      <c r="B151" s="40"/>
      <c r="C151" s="55">
        <v>12</v>
      </c>
      <c r="D151" s="42">
        <v>1</v>
      </c>
      <c r="E151" s="42">
        <v>15</v>
      </c>
      <c r="F151" s="42">
        <v>14</v>
      </c>
      <c r="G151" s="42">
        <v>1</v>
      </c>
      <c r="H151" s="43">
        <f t="shared" si="21"/>
        <v>494</v>
      </c>
      <c r="I151" s="42">
        <v>265</v>
      </c>
      <c r="J151" s="42">
        <v>229</v>
      </c>
      <c r="K151" s="93">
        <v>149</v>
      </c>
      <c r="L151" s="94"/>
      <c r="M151" s="93">
        <v>162</v>
      </c>
      <c r="N151" s="94"/>
      <c r="O151" s="93">
        <v>183</v>
      </c>
      <c r="P151" s="94"/>
    </row>
    <row r="152" spans="1:16" ht="21.95" customHeight="1">
      <c r="A152" s="11" t="s">
        <v>19</v>
      </c>
      <c r="B152" s="77" t="s">
        <v>23</v>
      </c>
      <c r="C152" s="74">
        <v>13</v>
      </c>
      <c r="D152" s="38">
        <v>7</v>
      </c>
      <c r="E152" s="38">
        <f t="shared" ref="E152:E175" si="22">SUM(F152:G152)</f>
        <v>97</v>
      </c>
      <c r="F152" s="38">
        <v>95</v>
      </c>
      <c r="G152" s="38">
        <v>2</v>
      </c>
      <c r="H152" s="39">
        <f t="shared" si="21"/>
        <v>3401</v>
      </c>
      <c r="I152" s="38">
        <v>1798</v>
      </c>
      <c r="J152" s="38">
        <v>1603</v>
      </c>
      <c r="K152" s="89">
        <v>1082</v>
      </c>
      <c r="L152" s="90"/>
      <c r="M152" s="89">
        <v>1147</v>
      </c>
      <c r="N152" s="90"/>
      <c r="O152" s="89">
        <v>1172</v>
      </c>
      <c r="P152" s="90"/>
    </row>
    <row r="153" spans="1:16" ht="21.95" customHeight="1">
      <c r="A153" s="13" t="s">
        <v>20</v>
      </c>
      <c r="B153" s="70"/>
      <c r="C153" s="75">
        <v>13</v>
      </c>
      <c r="D153" s="39">
        <v>1</v>
      </c>
      <c r="E153" s="39">
        <f t="shared" si="22"/>
        <v>19</v>
      </c>
      <c r="F153" s="39">
        <v>18</v>
      </c>
      <c r="G153" s="39">
        <v>1</v>
      </c>
      <c r="H153" s="39">
        <f t="shared" si="21"/>
        <v>646</v>
      </c>
      <c r="I153" s="39">
        <v>317</v>
      </c>
      <c r="J153" s="39">
        <v>329</v>
      </c>
      <c r="K153" s="91">
        <v>231</v>
      </c>
      <c r="L153" s="92"/>
      <c r="M153" s="91">
        <v>202</v>
      </c>
      <c r="N153" s="92"/>
      <c r="O153" s="91">
        <v>213</v>
      </c>
      <c r="P153" s="92"/>
    </row>
    <row r="154" spans="1:16" ht="21.95" customHeight="1">
      <c r="A154" s="13" t="s">
        <v>21</v>
      </c>
      <c r="B154" s="70"/>
      <c r="C154" s="75">
        <v>13</v>
      </c>
      <c r="D154" s="39">
        <v>1</v>
      </c>
      <c r="E154" s="39">
        <f t="shared" si="22"/>
        <v>13</v>
      </c>
      <c r="F154" s="39">
        <v>13</v>
      </c>
      <c r="G154" s="39">
        <v>0</v>
      </c>
      <c r="H154" s="39">
        <f t="shared" si="21"/>
        <v>413</v>
      </c>
      <c r="I154" s="39">
        <v>206</v>
      </c>
      <c r="J154" s="39">
        <v>207</v>
      </c>
      <c r="K154" s="91">
        <v>121</v>
      </c>
      <c r="L154" s="92"/>
      <c r="M154" s="91">
        <v>126</v>
      </c>
      <c r="N154" s="92"/>
      <c r="O154" s="91">
        <v>166</v>
      </c>
      <c r="P154" s="92"/>
    </row>
    <row r="155" spans="1:16" ht="21.95" customHeight="1">
      <c r="A155" s="14" t="s">
        <v>22</v>
      </c>
      <c r="B155" s="40"/>
      <c r="C155" s="55">
        <v>13</v>
      </c>
      <c r="D155" s="43">
        <v>1</v>
      </c>
      <c r="E155" s="43">
        <f t="shared" si="22"/>
        <v>14</v>
      </c>
      <c r="F155" s="43">
        <v>13</v>
      </c>
      <c r="G155" s="43">
        <v>1</v>
      </c>
      <c r="H155" s="43">
        <f t="shared" si="21"/>
        <v>453</v>
      </c>
      <c r="I155" s="43">
        <v>231</v>
      </c>
      <c r="J155" s="43">
        <v>222</v>
      </c>
      <c r="K155" s="93">
        <v>139</v>
      </c>
      <c r="L155" s="94"/>
      <c r="M155" s="93">
        <v>148</v>
      </c>
      <c r="N155" s="94"/>
      <c r="O155" s="93">
        <v>166</v>
      </c>
      <c r="P155" s="94"/>
    </row>
    <row r="156" spans="1:16" ht="21.95" customHeight="1">
      <c r="A156" s="11" t="s">
        <v>19</v>
      </c>
      <c r="B156" s="77" t="s">
        <v>23</v>
      </c>
      <c r="C156" s="61">
        <v>14</v>
      </c>
      <c r="D156" s="61">
        <v>7</v>
      </c>
      <c r="E156" s="38">
        <f t="shared" si="22"/>
        <v>97</v>
      </c>
      <c r="F156" s="38">
        <v>94</v>
      </c>
      <c r="G156" s="38">
        <v>3</v>
      </c>
      <c r="H156" s="39">
        <f t="shared" ref="H156:H175" si="23">SUM(I156:J156)</f>
        <v>3320</v>
      </c>
      <c r="I156" s="39">
        <f t="shared" ref="I156:J171" si="24">SUM(K156,M156,O156)</f>
        <v>1715</v>
      </c>
      <c r="J156" s="39">
        <f t="shared" si="24"/>
        <v>1605</v>
      </c>
      <c r="K156" s="38">
        <v>536</v>
      </c>
      <c r="L156" s="38">
        <v>559</v>
      </c>
      <c r="M156" s="38">
        <v>592</v>
      </c>
      <c r="N156" s="38">
        <v>492</v>
      </c>
      <c r="O156" s="38">
        <v>587</v>
      </c>
      <c r="P156" s="38">
        <v>554</v>
      </c>
    </row>
    <row r="157" spans="1:16" ht="21.95" customHeight="1">
      <c r="A157" s="13" t="s">
        <v>20</v>
      </c>
      <c r="B157" s="70"/>
      <c r="C157" s="63">
        <v>14</v>
      </c>
      <c r="D157" s="63">
        <v>1</v>
      </c>
      <c r="E157" s="39">
        <f t="shared" si="22"/>
        <v>18</v>
      </c>
      <c r="F157" s="39">
        <v>17</v>
      </c>
      <c r="G157" s="39">
        <v>1</v>
      </c>
      <c r="H157" s="39">
        <f t="shared" si="23"/>
        <v>629</v>
      </c>
      <c r="I157" s="39">
        <f t="shared" si="24"/>
        <v>307</v>
      </c>
      <c r="J157" s="39">
        <f t="shared" si="24"/>
        <v>322</v>
      </c>
      <c r="K157" s="39">
        <v>93</v>
      </c>
      <c r="L157" s="39">
        <v>104</v>
      </c>
      <c r="M157" s="39">
        <v>113</v>
      </c>
      <c r="N157" s="39">
        <v>118</v>
      </c>
      <c r="O157" s="39">
        <v>101</v>
      </c>
      <c r="P157" s="39">
        <v>100</v>
      </c>
    </row>
    <row r="158" spans="1:16" ht="21.95" customHeight="1">
      <c r="A158" s="13" t="s">
        <v>21</v>
      </c>
      <c r="B158" s="70"/>
      <c r="C158" s="63">
        <v>14</v>
      </c>
      <c r="D158" s="63">
        <v>1</v>
      </c>
      <c r="E158" s="39">
        <f t="shared" si="22"/>
        <v>12</v>
      </c>
      <c r="F158" s="39">
        <v>11</v>
      </c>
      <c r="G158" s="39">
        <v>1</v>
      </c>
      <c r="H158" s="39">
        <f t="shared" si="23"/>
        <v>362</v>
      </c>
      <c r="I158" s="39">
        <f t="shared" si="24"/>
        <v>176</v>
      </c>
      <c r="J158" s="39">
        <f t="shared" si="24"/>
        <v>186</v>
      </c>
      <c r="K158" s="39">
        <v>55</v>
      </c>
      <c r="L158" s="39">
        <v>58</v>
      </c>
      <c r="M158" s="39">
        <v>60</v>
      </c>
      <c r="N158" s="39">
        <v>62</v>
      </c>
      <c r="O158" s="39">
        <v>61</v>
      </c>
      <c r="P158" s="39">
        <v>66</v>
      </c>
    </row>
    <row r="159" spans="1:16" ht="21.95" customHeight="1">
      <c r="A159" s="14" t="s">
        <v>22</v>
      </c>
      <c r="B159" s="40"/>
      <c r="C159" s="41">
        <v>14</v>
      </c>
      <c r="D159" s="41">
        <v>1</v>
      </c>
      <c r="E159" s="42">
        <f t="shared" si="22"/>
        <v>13</v>
      </c>
      <c r="F159" s="42">
        <v>12</v>
      </c>
      <c r="G159" s="42">
        <v>1</v>
      </c>
      <c r="H159" s="42">
        <f t="shared" si="23"/>
        <v>436</v>
      </c>
      <c r="I159" s="42">
        <f t="shared" si="24"/>
        <v>208</v>
      </c>
      <c r="J159" s="42">
        <f t="shared" si="24"/>
        <v>228</v>
      </c>
      <c r="K159" s="42">
        <v>74</v>
      </c>
      <c r="L159" s="42">
        <v>76</v>
      </c>
      <c r="M159" s="42">
        <v>64</v>
      </c>
      <c r="N159" s="42">
        <v>74</v>
      </c>
      <c r="O159" s="42">
        <v>70</v>
      </c>
      <c r="P159" s="42">
        <v>78</v>
      </c>
    </row>
    <row r="160" spans="1:16" ht="21.95" customHeight="1">
      <c r="A160" s="11" t="s">
        <v>19</v>
      </c>
      <c r="B160" s="77" t="s">
        <v>23</v>
      </c>
      <c r="C160" s="61">
        <v>15</v>
      </c>
      <c r="D160" s="61">
        <v>7</v>
      </c>
      <c r="E160" s="38">
        <f t="shared" si="22"/>
        <v>95</v>
      </c>
      <c r="F160" s="38">
        <v>91</v>
      </c>
      <c r="G160" s="38">
        <v>4</v>
      </c>
      <c r="H160" s="38">
        <f t="shared" si="23"/>
        <v>3157</v>
      </c>
      <c r="I160" s="38">
        <f t="shared" si="24"/>
        <v>1636</v>
      </c>
      <c r="J160" s="38">
        <f t="shared" si="24"/>
        <v>1521</v>
      </c>
      <c r="K160" s="38">
        <v>516</v>
      </c>
      <c r="L160" s="38">
        <v>474</v>
      </c>
      <c r="M160" s="38">
        <v>531</v>
      </c>
      <c r="N160" s="38">
        <v>557</v>
      </c>
      <c r="O160" s="38">
        <v>589</v>
      </c>
      <c r="P160" s="38">
        <v>490</v>
      </c>
    </row>
    <row r="161" spans="1:16" ht="21.95" customHeight="1">
      <c r="A161" s="13" t="s">
        <v>20</v>
      </c>
      <c r="B161" s="70"/>
      <c r="C161" s="63">
        <v>15</v>
      </c>
      <c r="D161" s="63">
        <v>1</v>
      </c>
      <c r="E161" s="39">
        <f t="shared" si="22"/>
        <v>17</v>
      </c>
      <c r="F161" s="39">
        <v>16</v>
      </c>
      <c r="G161" s="39">
        <v>1</v>
      </c>
      <c r="H161" s="39">
        <f t="shared" si="23"/>
        <v>606</v>
      </c>
      <c r="I161" s="39">
        <f t="shared" si="24"/>
        <v>287</v>
      </c>
      <c r="J161" s="39">
        <f t="shared" si="24"/>
        <v>319</v>
      </c>
      <c r="K161" s="39">
        <v>81</v>
      </c>
      <c r="L161" s="39">
        <v>96</v>
      </c>
      <c r="M161" s="39">
        <v>93</v>
      </c>
      <c r="N161" s="39">
        <v>104</v>
      </c>
      <c r="O161" s="39">
        <v>113</v>
      </c>
      <c r="P161" s="39">
        <v>119</v>
      </c>
    </row>
    <row r="162" spans="1:16" ht="21.95" customHeight="1">
      <c r="A162" s="13" t="s">
        <v>21</v>
      </c>
      <c r="B162" s="70"/>
      <c r="C162" s="63">
        <v>15</v>
      </c>
      <c r="D162" s="63">
        <v>1</v>
      </c>
      <c r="E162" s="39">
        <f t="shared" si="22"/>
        <v>12</v>
      </c>
      <c r="F162" s="39">
        <v>11</v>
      </c>
      <c r="G162" s="39">
        <v>1</v>
      </c>
      <c r="H162" s="39">
        <f t="shared" si="23"/>
        <v>356</v>
      </c>
      <c r="I162" s="39">
        <f t="shared" si="24"/>
        <v>180</v>
      </c>
      <c r="J162" s="39">
        <f t="shared" si="24"/>
        <v>176</v>
      </c>
      <c r="K162" s="39">
        <v>65</v>
      </c>
      <c r="L162" s="39">
        <v>55</v>
      </c>
      <c r="M162" s="39">
        <v>55</v>
      </c>
      <c r="N162" s="39">
        <v>59</v>
      </c>
      <c r="O162" s="39">
        <v>60</v>
      </c>
      <c r="P162" s="39">
        <v>62</v>
      </c>
    </row>
    <row r="163" spans="1:16" ht="21.95" customHeight="1">
      <c r="A163" s="14" t="s">
        <v>22</v>
      </c>
      <c r="B163" s="40"/>
      <c r="C163" s="41">
        <v>15</v>
      </c>
      <c r="D163" s="41">
        <v>1</v>
      </c>
      <c r="E163" s="42">
        <f t="shared" si="22"/>
        <v>13</v>
      </c>
      <c r="F163" s="42">
        <v>12</v>
      </c>
      <c r="G163" s="42">
        <v>1</v>
      </c>
      <c r="H163" s="42">
        <f t="shared" si="23"/>
        <v>420</v>
      </c>
      <c r="I163" s="42">
        <f t="shared" si="24"/>
        <v>209</v>
      </c>
      <c r="J163" s="42">
        <f t="shared" si="24"/>
        <v>211</v>
      </c>
      <c r="K163" s="42">
        <v>72</v>
      </c>
      <c r="L163" s="42">
        <v>59</v>
      </c>
      <c r="M163" s="42">
        <v>73</v>
      </c>
      <c r="N163" s="42">
        <v>76</v>
      </c>
      <c r="O163" s="42">
        <v>64</v>
      </c>
      <c r="P163" s="42">
        <v>76</v>
      </c>
    </row>
    <row r="164" spans="1:16" ht="21.95" customHeight="1">
      <c r="A164" s="11" t="s">
        <v>19</v>
      </c>
      <c r="B164" s="77" t="s">
        <v>23</v>
      </c>
      <c r="C164" s="61">
        <v>16</v>
      </c>
      <c r="D164" s="61">
        <v>7</v>
      </c>
      <c r="E164" s="38">
        <f t="shared" si="22"/>
        <v>96</v>
      </c>
      <c r="F164" s="38">
        <v>91</v>
      </c>
      <c r="G164" s="38">
        <v>5</v>
      </c>
      <c r="H164" s="38">
        <f t="shared" si="23"/>
        <v>3186</v>
      </c>
      <c r="I164" s="38">
        <f t="shared" si="24"/>
        <v>1617</v>
      </c>
      <c r="J164" s="38">
        <f t="shared" si="24"/>
        <v>1569</v>
      </c>
      <c r="K164" s="38">
        <v>570</v>
      </c>
      <c r="L164" s="38">
        <v>543</v>
      </c>
      <c r="M164" s="38">
        <v>514</v>
      </c>
      <c r="N164" s="38">
        <v>470</v>
      </c>
      <c r="O164" s="38">
        <v>533</v>
      </c>
      <c r="P164" s="38">
        <v>556</v>
      </c>
    </row>
    <row r="165" spans="1:16" ht="21.95" customHeight="1">
      <c r="A165" s="13" t="s">
        <v>20</v>
      </c>
      <c r="B165" s="70"/>
      <c r="C165" s="63">
        <v>16</v>
      </c>
      <c r="D165" s="63">
        <v>1</v>
      </c>
      <c r="E165" s="39">
        <f t="shared" si="22"/>
        <v>16</v>
      </c>
      <c r="F165" s="39">
        <v>15</v>
      </c>
      <c r="G165" s="39">
        <v>1</v>
      </c>
      <c r="H165" s="39">
        <f t="shared" si="23"/>
        <v>564</v>
      </c>
      <c r="I165" s="39">
        <f t="shared" si="24"/>
        <v>283</v>
      </c>
      <c r="J165" s="39">
        <f t="shared" si="24"/>
        <v>281</v>
      </c>
      <c r="K165" s="39">
        <v>109</v>
      </c>
      <c r="L165" s="39">
        <v>81</v>
      </c>
      <c r="M165" s="39">
        <v>81</v>
      </c>
      <c r="N165" s="39">
        <v>96</v>
      </c>
      <c r="O165" s="39">
        <v>93</v>
      </c>
      <c r="P165" s="39">
        <v>104</v>
      </c>
    </row>
    <row r="166" spans="1:16" ht="21.95" customHeight="1">
      <c r="A166" s="13" t="s">
        <v>21</v>
      </c>
      <c r="B166" s="70"/>
      <c r="C166" s="63">
        <v>16</v>
      </c>
      <c r="D166" s="63">
        <v>1</v>
      </c>
      <c r="E166" s="39">
        <f t="shared" si="22"/>
        <v>12</v>
      </c>
      <c r="F166" s="39">
        <v>11</v>
      </c>
      <c r="G166" s="39">
        <v>1</v>
      </c>
      <c r="H166" s="39">
        <f t="shared" si="23"/>
        <v>363</v>
      </c>
      <c r="I166" s="39">
        <f t="shared" si="24"/>
        <v>189</v>
      </c>
      <c r="J166" s="39">
        <f t="shared" si="24"/>
        <v>174</v>
      </c>
      <c r="K166" s="39">
        <v>67</v>
      </c>
      <c r="L166" s="39">
        <v>60</v>
      </c>
      <c r="M166" s="39">
        <v>67</v>
      </c>
      <c r="N166" s="39">
        <v>55</v>
      </c>
      <c r="O166" s="39">
        <v>55</v>
      </c>
      <c r="P166" s="39">
        <v>59</v>
      </c>
    </row>
    <row r="167" spans="1:16" ht="21.95" customHeight="1">
      <c r="A167" s="14" t="s">
        <v>22</v>
      </c>
      <c r="B167" s="40"/>
      <c r="C167" s="41">
        <v>16</v>
      </c>
      <c r="D167" s="41">
        <v>1</v>
      </c>
      <c r="E167" s="42">
        <f t="shared" si="22"/>
        <v>13</v>
      </c>
      <c r="F167" s="42">
        <v>12</v>
      </c>
      <c r="G167" s="42">
        <v>1</v>
      </c>
      <c r="H167" s="42">
        <f t="shared" si="23"/>
        <v>405</v>
      </c>
      <c r="I167" s="42">
        <f t="shared" si="24"/>
        <v>204</v>
      </c>
      <c r="J167" s="42">
        <f t="shared" si="24"/>
        <v>201</v>
      </c>
      <c r="K167" s="42">
        <v>59</v>
      </c>
      <c r="L167" s="42">
        <v>66</v>
      </c>
      <c r="M167" s="42">
        <v>71</v>
      </c>
      <c r="N167" s="42">
        <v>59</v>
      </c>
      <c r="O167" s="42">
        <v>74</v>
      </c>
      <c r="P167" s="42">
        <v>76</v>
      </c>
    </row>
    <row r="168" spans="1:16" ht="21.95" customHeight="1">
      <c r="A168" s="11" t="s">
        <v>19</v>
      </c>
      <c r="B168" s="77" t="s">
        <v>23</v>
      </c>
      <c r="C168" s="61">
        <v>17</v>
      </c>
      <c r="D168" s="61">
        <v>7</v>
      </c>
      <c r="E168" s="38">
        <f t="shared" si="22"/>
        <v>94</v>
      </c>
      <c r="F168" s="38">
        <v>89</v>
      </c>
      <c r="G168" s="38">
        <v>5</v>
      </c>
      <c r="H168" s="38">
        <f t="shared" si="23"/>
        <v>3136</v>
      </c>
      <c r="I168" s="38">
        <f t="shared" si="24"/>
        <v>1623</v>
      </c>
      <c r="J168" s="38">
        <f t="shared" si="24"/>
        <v>1513</v>
      </c>
      <c r="K168" s="38">
        <v>540</v>
      </c>
      <c r="L168" s="38">
        <v>499</v>
      </c>
      <c r="M168" s="38">
        <v>571</v>
      </c>
      <c r="N168" s="38">
        <v>543</v>
      </c>
      <c r="O168" s="38">
        <v>512</v>
      </c>
      <c r="P168" s="38">
        <v>471</v>
      </c>
    </row>
    <row r="169" spans="1:16" ht="21.95" customHeight="1">
      <c r="A169" s="13" t="s">
        <v>20</v>
      </c>
      <c r="B169" s="70"/>
      <c r="C169" s="63">
        <v>17</v>
      </c>
      <c r="D169" s="63">
        <v>1</v>
      </c>
      <c r="E169" s="39">
        <f t="shared" si="22"/>
        <v>15</v>
      </c>
      <c r="F169" s="39">
        <v>14</v>
      </c>
      <c r="G169" s="39">
        <v>1</v>
      </c>
      <c r="H169" s="39">
        <f t="shared" si="23"/>
        <v>527</v>
      </c>
      <c r="I169" s="39">
        <f t="shared" si="24"/>
        <v>273</v>
      </c>
      <c r="J169" s="39">
        <f t="shared" si="24"/>
        <v>254</v>
      </c>
      <c r="K169" s="39">
        <v>81</v>
      </c>
      <c r="L169" s="39">
        <v>77</v>
      </c>
      <c r="M169" s="39">
        <v>110</v>
      </c>
      <c r="N169" s="39">
        <v>81</v>
      </c>
      <c r="O169" s="39">
        <v>82</v>
      </c>
      <c r="P169" s="39">
        <v>96</v>
      </c>
    </row>
    <row r="170" spans="1:16" ht="21.95" customHeight="1">
      <c r="A170" s="13" t="s">
        <v>21</v>
      </c>
      <c r="B170" s="70"/>
      <c r="C170" s="63">
        <v>17</v>
      </c>
      <c r="D170" s="63">
        <v>1</v>
      </c>
      <c r="E170" s="39">
        <f t="shared" si="22"/>
        <v>12</v>
      </c>
      <c r="F170" s="39">
        <v>11</v>
      </c>
      <c r="G170" s="39">
        <v>1</v>
      </c>
      <c r="H170" s="39">
        <f t="shared" si="23"/>
        <v>339</v>
      </c>
      <c r="I170" s="39">
        <f t="shared" si="24"/>
        <v>189</v>
      </c>
      <c r="J170" s="39">
        <f t="shared" si="24"/>
        <v>150</v>
      </c>
      <c r="K170" s="39">
        <v>54</v>
      </c>
      <c r="L170" s="39">
        <v>36</v>
      </c>
      <c r="M170" s="39">
        <v>68</v>
      </c>
      <c r="N170" s="39">
        <v>59</v>
      </c>
      <c r="O170" s="39">
        <v>67</v>
      </c>
      <c r="P170" s="39">
        <v>55</v>
      </c>
    </row>
    <row r="171" spans="1:16" ht="21.95" customHeight="1">
      <c r="A171" s="17" t="s">
        <v>22</v>
      </c>
      <c r="B171" s="72"/>
      <c r="C171" s="65">
        <v>17</v>
      </c>
      <c r="D171" s="65">
        <v>1</v>
      </c>
      <c r="E171" s="43">
        <f t="shared" si="22"/>
        <v>13</v>
      </c>
      <c r="F171" s="43">
        <v>12</v>
      </c>
      <c r="G171" s="43">
        <v>1</v>
      </c>
      <c r="H171" s="43">
        <f t="shared" si="23"/>
        <v>400</v>
      </c>
      <c r="I171" s="43">
        <f t="shared" si="24"/>
        <v>209</v>
      </c>
      <c r="J171" s="43">
        <f t="shared" si="24"/>
        <v>191</v>
      </c>
      <c r="K171" s="43">
        <v>78</v>
      </c>
      <c r="L171" s="43">
        <v>64</v>
      </c>
      <c r="M171" s="43">
        <v>59</v>
      </c>
      <c r="N171" s="43">
        <v>66</v>
      </c>
      <c r="O171" s="43">
        <v>72</v>
      </c>
      <c r="P171" s="43">
        <v>61</v>
      </c>
    </row>
    <row r="172" spans="1:16" ht="21.95" customHeight="1">
      <c r="A172" s="11" t="s">
        <v>19</v>
      </c>
      <c r="B172" s="77"/>
      <c r="C172" s="61">
        <v>18</v>
      </c>
      <c r="D172" s="61">
        <v>10</v>
      </c>
      <c r="E172" s="38">
        <f t="shared" si="22"/>
        <v>138</v>
      </c>
      <c r="F172" s="38">
        <v>127</v>
      </c>
      <c r="G172" s="38">
        <v>11</v>
      </c>
      <c r="H172" s="38">
        <f t="shared" si="23"/>
        <v>4463</v>
      </c>
      <c r="I172" s="38">
        <f t="shared" ref="I172:J178" si="25">SUM(K172,M172,O172)</f>
        <v>2304</v>
      </c>
      <c r="J172" s="38">
        <f t="shared" si="25"/>
        <v>2159</v>
      </c>
      <c r="K172" s="38">
        <v>738</v>
      </c>
      <c r="L172" s="38">
        <v>731</v>
      </c>
      <c r="M172" s="38">
        <v>756</v>
      </c>
      <c r="N172" s="38">
        <v>680</v>
      </c>
      <c r="O172" s="38">
        <v>810</v>
      </c>
      <c r="P172" s="78">
        <v>748</v>
      </c>
    </row>
    <row r="173" spans="1:16" ht="21.95" customHeight="1">
      <c r="A173" s="13" t="s">
        <v>19</v>
      </c>
      <c r="B173" s="70"/>
      <c r="C173" s="63">
        <v>19</v>
      </c>
      <c r="D173" s="63">
        <v>10</v>
      </c>
      <c r="E173" s="39">
        <f t="shared" si="22"/>
        <v>133</v>
      </c>
      <c r="F173" s="39">
        <v>122</v>
      </c>
      <c r="G173" s="39">
        <v>11</v>
      </c>
      <c r="H173" s="39">
        <f t="shared" si="23"/>
        <v>4345</v>
      </c>
      <c r="I173" s="39">
        <f t="shared" si="25"/>
        <v>2252</v>
      </c>
      <c r="J173" s="39">
        <f t="shared" si="25"/>
        <v>2093</v>
      </c>
      <c r="K173" s="39">
        <v>765</v>
      </c>
      <c r="L173" s="39">
        <v>679</v>
      </c>
      <c r="M173" s="39">
        <v>732</v>
      </c>
      <c r="N173" s="39">
        <v>731</v>
      </c>
      <c r="O173" s="39">
        <v>755</v>
      </c>
      <c r="P173" s="39">
        <v>683</v>
      </c>
    </row>
    <row r="174" spans="1:16" ht="21.95" customHeight="1">
      <c r="A174" s="13" t="s">
        <v>19</v>
      </c>
      <c r="B174" s="70"/>
      <c r="C174" s="63">
        <v>20</v>
      </c>
      <c r="D174" s="63">
        <v>10</v>
      </c>
      <c r="E174" s="39">
        <f t="shared" si="22"/>
        <v>131</v>
      </c>
      <c r="F174" s="39">
        <v>120</v>
      </c>
      <c r="G174" s="39">
        <v>11</v>
      </c>
      <c r="H174" s="39">
        <f t="shared" si="23"/>
        <v>4228</v>
      </c>
      <c r="I174" s="39">
        <f t="shared" si="25"/>
        <v>2162</v>
      </c>
      <c r="J174" s="39">
        <f t="shared" si="25"/>
        <v>2066</v>
      </c>
      <c r="K174" s="39">
        <v>668</v>
      </c>
      <c r="L174" s="39">
        <v>661</v>
      </c>
      <c r="M174" s="39">
        <v>770</v>
      </c>
      <c r="N174" s="39">
        <v>675</v>
      </c>
      <c r="O174" s="39">
        <v>724</v>
      </c>
      <c r="P174" s="39">
        <v>730</v>
      </c>
    </row>
    <row r="175" spans="1:16" ht="21.95" customHeight="1">
      <c r="A175" s="13" t="s">
        <v>19</v>
      </c>
      <c r="B175" s="70"/>
      <c r="C175" s="63">
        <v>21</v>
      </c>
      <c r="D175" s="63">
        <v>10</v>
      </c>
      <c r="E175" s="39">
        <f t="shared" si="22"/>
        <v>131</v>
      </c>
      <c r="F175" s="39">
        <v>120</v>
      </c>
      <c r="G175" s="39">
        <v>11</v>
      </c>
      <c r="H175" s="39">
        <f t="shared" si="23"/>
        <v>4182</v>
      </c>
      <c r="I175" s="39">
        <f t="shared" si="25"/>
        <v>2154</v>
      </c>
      <c r="J175" s="39">
        <f t="shared" si="25"/>
        <v>2028</v>
      </c>
      <c r="K175" s="39">
        <v>712</v>
      </c>
      <c r="L175" s="39">
        <v>699</v>
      </c>
      <c r="M175" s="39">
        <v>672</v>
      </c>
      <c r="N175" s="39">
        <v>656</v>
      </c>
      <c r="O175" s="39">
        <v>770</v>
      </c>
      <c r="P175" s="39">
        <v>673</v>
      </c>
    </row>
    <row r="176" spans="1:16" ht="21.95" customHeight="1">
      <c r="A176" s="13" t="s">
        <v>19</v>
      </c>
      <c r="B176" s="70"/>
      <c r="C176" s="63">
        <v>22</v>
      </c>
      <c r="D176" s="63">
        <v>10</v>
      </c>
      <c r="E176" s="39">
        <f>SUM(F176:G176)</f>
        <v>135</v>
      </c>
      <c r="F176" s="39">
        <v>120</v>
      </c>
      <c r="G176" s="39">
        <v>15</v>
      </c>
      <c r="H176" s="39">
        <f>SUM(I176:J176)</f>
        <v>4169</v>
      </c>
      <c r="I176" s="39">
        <f t="shared" si="25"/>
        <v>2155</v>
      </c>
      <c r="J176" s="39">
        <f t="shared" si="25"/>
        <v>2014</v>
      </c>
      <c r="K176" s="39">
        <v>773</v>
      </c>
      <c r="L176" s="39">
        <v>663</v>
      </c>
      <c r="M176" s="39">
        <v>710</v>
      </c>
      <c r="N176" s="39">
        <v>699</v>
      </c>
      <c r="O176" s="39">
        <v>672</v>
      </c>
      <c r="P176" s="39">
        <v>652</v>
      </c>
    </row>
    <row r="177" spans="1:28" ht="21.95" customHeight="1">
      <c r="A177" s="13" t="s">
        <v>19</v>
      </c>
      <c r="B177" s="70"/>
      <c r="C177" s="63">
        <v>23</v>
      </c>
      <c r="D177" s="63">
        <v>10</v>
      </c>
      <c r="E177" s="39">
        <f>SUM(F177:G177)</f>
        <v>135</v>
      </c>
      <c r="F177" s="39">
        <v>120</v>
      </c>
      <c r="G177" s="39">
        <v>15</v>
      </c>
      <c r="H177" s="39">
        <f>SUM(I177:J177)</f>
        <v>4213</v>
      </c>
      <c r="I177" s="39">
        <f t="shared" si="25"/>
        <v>2213</v>
      </c>
      <c r="J177" s="39">
        <f t="shared" si="25"/>
        <v>2000</v>
      </c>
      <c r="K177" s="39">
        <v>729</v>
      </c>
      <c r="L177" s="39">
        <v>634</v>
      </c>
      <c r="M177" s="39">
        <v>776</v>
      </c>
      <c r="N177" s="39">
        <v>665</v>
      </c>
      <c r="O177" s="39">
        <v>708</v>
      </c>
      <c r="P177" s="39">
        <v>701</v>
      </c>
    </row>
    <row r="178" spans="1:28" ht="21.95" customHeight="1">
      <c r="A178" s="13" t="s">
        <v>19</v>
      </c>
      <c r="B178" s="70"/>
      <c r="C178" s="63">
        <v>24</v>
      </c>
      <c r="D178" s="63">
        <v>10</v>
      </c>
      <c r="E178" s="39">
        <f>SUM(F178:G178)</f>
        <v>133</v>
      </c>
      <c r="F178" s="39">
        <v>117</v>
      </c>
      <c r="G178" s="39">
        <v>16</v>
      </c>
      <c r="H178" s="39">
        <f>SUM(I178:J178)</f>
        <v>4164</v>
      </c>
      <c r="I178" s="39">
        <f t="shared" si="25"/>
        <v>2207</v>
      </c>
      <c r="J178" s="39">
        <f t="shared" si="25"/>
        <v>1957</v>
      </c>
      <c r="K178" s="39">
        <v>704</v>
      </c>
      <c r="L178" s="39">
        <v>654</v>
      </c>
      <c r="M178" s="39">
        <v>728</v>
      </c>
      <c r="N178" s="39">
        <v>636</v>
      </c>
      <c r="O178" s="39">
        <v>775</v>
      </c>
      <c r="P178" s="39">
        <v>667</v>
      </c>
    </row>
    <row r="179" spans="1:28" s="37" customFormat="1" ht="21.95" customHeight="1">
      <c r="A179" s="13" t="s">
        <v>19</v>
      </c>
      <c r="B179" s="71"/>
      <c r="C179" s="75">
        <v>25</v>
      </c>
      <c r="D179" s="62">
        <v>11</v>
      </c>
      <c r="E179" s="62">
        <v>136</v>
      </c>
      <c r="F179" s="62">
        <v>117</v>
      </c>
      <c r="G179" s="39">
        <v>19</v>
      </c>
      <c r="H179" s="62">
        <v>4120</v>
      </c>
      <c r="I179" s="62">
        <v>2136</v>
      </c>
      <c r="J179" s="62">
        <v>1984</v>
      </c>
      <c r="K179" s="62">
        <v>707</v>
      </c>
      <c r="L179" s="62">
        <v>691</v>
      </c>
      <c r="M179" s="62">
        <v>702</v>
      </c>
      <c r="N179" s="62">
        <v>656</v>
      </c>
      <c r="O179" s="62">
        <v>727</v>
      </c>
      <c r="P179" s="39">
        <v>637</v>
      </c>
    </row>
    <row r="180" spans="1:28" s="37" customFormat="1" ht="21.95" customHeight="1">
      <c r="A180" s="13" t="s">
        <v>19</v>
      </c>
      <c r="B180" s="71"/>
      <c r="C180" s="75">
        <v>26</v>
      </c>
      <c r="D180" s="62">
        <v>11</v>
      </c>
      <c r="E180" s="62">
        <v>136</v>
      </c>
      <c r="F180" s="62">
        <v>117</v>
      </c>
      <c r="G180" s="39">
        <v>19</v>
      </c>
      <c r="H180" s="62">
        <v>4137</v>
      </c>
      <c r="I180" s="62">
        <v>2125</v>
      </c>
      <c r="J180" s="62">
        <v>2012</v>
      </c>
      <c r="K180" s="62">
        <v>714</v>
      </c>
      <c r="L180" s="62">
        <v>672</v>
      </c>
      <c r="M180" s="62">
        <v>708</v>
      </c>
      <c r="N180" s="62">
        <v>685</v>
      </c>
      <c r="O180" s="62">
        <v>703</v>
      </c>
      <c r="P180" s="39">
        <v>655</v>
      </c>
    </row>
    <row r="181" spans="1:28" ht="21.95" customHeight="1">
      <c r="A181" s="13" t="s">
        <v>19</v>
      </c>
      <c r="B181" s="71"/>
      <c r="C181" s="75">
        <v>27</v>
      </c>
      <c r="D181" s="62">
        <v>11</v>
      </c>
      <c r="E181" s="62">
        <v>137</v>
      </c>
      <c r="F181" s="62">
        <v>117</v>
      </c>
      <c r="G181" s="39">
        <v>20</v>
      </c>
      <c r="H181" s="62">
        <v>4123</v>
      </c>
      <c r="I181" s="62">
        <v>2165</v>
      </c>
      <c r="J181" s="62">
        <v>1958</v>
      </c>
      <c r="K181" s="62">
        <v>739</v>
      </c>
      <c r="L181" s="62">
        <v>595</v>
      </c>
      <c r="M181" s="62">
        <v>719</v>
      </c>
      <c r="N181" s="62">
        <v>674</v>
      </c>
      <c r="O181" s="62">
        <v>707</v>
      </c>
      <c r="P181" s="39">
        <v>689</v>
      </c>
    </row>
    <row r="182" spans="1:28" ht="21.95" customHeight="1">
      <c r="A182" s="13" t="s">
        <v>73</v>
      </c>
      <c r="B182" s="82"/>
      <c r="C182" s="81">
        <v>28</v>
      </c>
      <c r="D182" s="79">
        <v>11</v>
      </c>
      <c r="E182" s="79">
        <v>135</v>
      </c>
      <c r="F182" s="79">
        <v>115</v>
      </c>
      <c r="G182" s="79">
        <v>20</v>
      </c>
      <c r="H182" s="79">
        <v>4049</v>
      </c>
      <c r="I182" s="79">
        <v>2101</v>
      </c>
      <c r="J182" s="79">
        <v>1948</v>
      </c>
      <c r="K182" s="79">
        <v>640</v>
      </c>
      <c r="L182" s="79">
        <v>674</v>
      </c>
      <c r="M182" s="79">
        <v>745</v>
      </c>
      <c r="N182" s="79">
        <v>594</v>
      </c>
      <c r="O182" s="79">
        <v>716</v>
      </c>
      <c r="P182" s="39">
        <v>680</v>
      </c>
    </row>
    <row r="183" spans="1:28" ht="21.95" customHeight="1">
      <c r="A183" s="59" t="s">
        <v>72</v>
      </c>
      <c r="B183" s="72"/>
      <c r="C183" s="76">
        <v>29</v>
      </c>
      <c r="D183" s="64">
        <v>11</v>
      </c>
      <c r="E183" s="64">
        <v>129</v>
      </c>
      <c r="F183" s="64">
        <v>112</v>
      </c>
      <c r="G183" s="64">
        <v>17</v>
      </c>
      <c r="H183" s="64">
        <v>3955</v>
      </c>
      <c r="I183" s="64">
        <v>2030</v>
      </c>
      <c r="J183" s="64">
        <v>1925</v>
      </c>
      <c r="K183" s="64">
        <v>639</v>
      </c>
      <c r="L183" s="64">
        <v>664</v>
      </c>
      <c r="M183" s="64">
        <v>646</v>
      </c>
      <c r="N183" s="64">
        <v>668</v>
      </c>
      <c r="O183" s="64">
        <v>745</v>
      </c>
      <c r="P183" s="43">
        <v>593</v>
      </c>
    </row>
    <row r="184" spans="1:28">
      <c r="A184" s="32" t="s">
        <v>24</v>
      </c>
    </row>
    <row r="185" spans="1:28">
      <c r="A185" s="32" t="s">
        <v>40</v>
      </c>
    </row>
    <row r="186" spans="1:28" ht="9.9499999999999993" customHeight="1"/>
    <row r="187" spans="1:28" s="84" customFormat="1" ht="18.75">
      <c r="A187" s="84" t="s">
        <v>71</v>
      </c>
    </row>
    <row r="188" spans="1:28" ht="21.95" customHeight="1">
      <c r="A188" s="15"/>
      <c r="B188" s="24"/>
      <c r="C188" s="25"/>
      <c r="D188" s="2" t="s">
        <v>28</v>
      </c>
      <c r="E188" s="3"/>
      <c r="F188" s="4"/>
      <c r="G188" s="3" t="s">
        <v>29</v>
      </c>
      <c r="H188" s="4"/>
      <c r="I188" s="23" t="s">
        <v>30</v>
      </c>
      <c r="J188" s="4"/>
      <c r="K188" s="3" t="s">
        <v>31</v>
      </c>
      <c r="L188" s="4"/>
      <c r="M188" s="3" t="s">
        <v>32</v>
      </c>
      <c r="N188" s="4"/>
      <c r="O188" s="23" t="s">
        <v>38</v>
      </c>
      <c r="P188" s="4"/>
      <c r="Q188" s="3" t="s">
        <v>33</v>
      </c>
      <c r="R188" s="4"/>
      <c r="S188" s="3" t="s">
        <v>34</v>
      </c>
      <c r="T188" s="4"/>
      <c r="U188" s="4" t="s">
        <v>35</v>
      </c>
      <c r="V188" s="26"/>
      <c r="W188" s="26" t="s">
        <v>36</v>
      </c>
      <c r="X188" s="26"/>
      <c r="Y188" s="101" t="s">
        <v>37</v>
      </c>
      <c r="Z188" s="102"/>
      <c r="AA188" s="27" t="s">
        <v>39</v>
      </c>
      <c r="AB188" s="4"/>
    </row>
    <row r="189" spans="1:28" ht="30" customHeight="1">
      <c r="A189" s="19" t="s">
        <v>18</v>
      </c>
      <c r="B189" s="28" t="s">
        <v>9</v>
      </c>
      <c r="C189" s="22"/>
      <c r="D189" s="9" t="s">
        <v>0</v>
      </c>
      <c r="E189" s="9" t="s">
        <v>7</v>
      </c>
      <c r="F189" s="9" t="s">
        <v>8</v>
      </c>
      <c r="G189" s="10" t="s">
        <v>7</v>
      </c>
      <c r="H189" s="10" t="s">
        <v>8</v>
      </c>
      <c r="I189" s="10" t="s">
        <v>7</v>
      </c>
      <c r="J189" s="10" t="s">
        <v>8</v>
      </c>
      <c r="K189" s="10" t="s">
        <v>7</v>
      </c>
      <c r="L189" s="10" t="s">
        <v>8</v>
      </c>
      <c r="M189" s="10" t="s">
        <v>7</v>
      </c>
      <c r="N189" s="10" t="s">
        <v>8</v>
      </c>
      <c r="O189" s="10" t="s">
        <v>7</v>
      </c>
      <c r="P189" s="10" t="s">
        <v>8</v>
      </c>
      <c r="Q189" s="10" t="s">
        <v>7</v>
      </c>
      <c r="R189" s="10" t="s">
        <v>8</v>
      </c>
      <c r="S189" s="10" t="s">
        <v>7</v>
      </c>
      <c r="T189" s="10" t="s">
        <v>8</v>
      </c>
      <c r="U189" s="10" t="s">
        <v>7</v>
      </c>
      <c r="V189" s="10" t="s">
        <v>8</v>
      </c>
      <c r="W189" s="10" t="s">
        <v>7</v>
      </c>
      <c r="X189" s="10" t="s">
        <v>8</v>
      </c>
      <c r="Y189" s="10" t="s">
        <v>7</v>
      </c>
      <c r="Z189" s="10" t="s">
        <v>8</v>
      </c>
      <c r="AA189" s="10" t="s">
        <v>7</v>
      </c>
      <c r="AB189" s="10" t="s">
        <v>8</v>
      </c>
    </row>
    <row r="190" spans="1:28" ht="21.95" customHeight="1">
      <c r="A190" s="11" t="s">
        <v>19</v>
      </c>
      <c r="B190" s="77" t="s">
        <v>23</v>
      </c>
      <c r="C190" s="61">
        <v>11</v>
      </c>
      <c r="D190" s="38">
        <v>211</v>
      </c>
      <c r="E190" s="38">
        <v>124</v>
      </c>
      <c r="F190" s="38">
        <v>87</v>
      </c>
      <c r="G190" s="89">
        <v>7</v>
      </c>
      <c r="H190" s="90"/>
      <c r="I190" s="89">
        <v>0</v>
      </c>
      <c r="J190" s="90"/>
      <c r="K190" s="89">
        <v>7</v>
      </c>
      <c r="L190" s="90"/>
      <c r="M190" s="89">
        <v>0</v>
      </c>
      <c r="N190" s="90"/>
      <c r="O190" s="89">
        <v>0</v>
      </c>
      <c r="P190" s="90"/>
      <c r="Q190" s="89">
        <v>189</v>
      </c>
      <c r="R190" s="90"/>
      <c r="S190" s="89">
        <v>0</v>
      </c>
      <c r="T190" s="90"/>
      <c r="U190" s="89">
        <v>8</v>
      </c>
      <c r="V190" s="90"/>
      <c r="W190" s="89">
        <v>0</v>
      </c>
      <c r="X190" s="90"/>
      <c r="Y190" s="89">
        <v>0</v>
      </c>
      <c r="Z190" s="90"/>
      <c r="AA190" s="89">
        <v>0</v>
      </c>
      <c r="AB190" s="90"/>
    </row>
    <row r="191" spans="1:28" ht="21.95" customHeight="1">
      <c r="A191" s="13" t="s">
        <v>20</v>
      </c>
      <c r="B191" s="70"/>
      <c r="C191" s="63">
        <v>11</v>
      </c>
      <c r="D191" s="39">
        <v>38</v>
      </c>
      <c r="E191" s="39">
        <v>27</v>
      </c>
      <c r="F191" s="39">
        <v>11</v>
      </c>
      <c r="G191" s="91">
        <v>1</v>
      </c>
      <c r="H191" s="92"/>
      <c r="I191" s="91">
        <v>0</v>
      </c>
      <c r="J191" s="92"/>
      <c r="K191" s="91">
        <v>1</v>
      </c>
      <c r="L191" s="92"/>
      <c r="M191" s="91">
        <v>0</v>
      </c>
      <c r="N191" s="92"/>
      <c r="O191" s="91">
        <v>0</v>
      </c>
      <c r="P191" s="92"/>
      <c r="Q191" s="91">
        <v>35</v>
      </c>
      <c r="R191" s="92"/>
      <c r="S191" s="91">
        <v>0</v>
      </c>
      <c r="T191" s="92"/>
      <c r="U191" s="91">
        <v>1</v>
      </c>
      <c r="V191" s="92"/>
      <c r="W191" s="91">
        <v>0</v>
      </c>
      <c r="X191" s="92"/>
      <c r="Y191" s="91">
        <v>0</v>
      </c>
      <c r="Z191" s="92"/>
      <c r="AA191" s="91">
        <v>0</v>
      </c>
      <c r="AB191" s="92"/>
    </row>
    <row r="192" spans="1:28" ht="21.95" customHeight="1">
      <c r="A192" s="13" t="s">
        <v>21</v>
      </c>
      <c r="B192" s="70"/>
      <c r="C192" s="63">
        <v>11</v>
      </c>
      <c r="D192" s="39">
        <v>27</v>
      </c>
      <c r="E192" s="39">
        <v>16</v>
      </c>
      <c r="F192" s="39">
        <v>11</v>
      </c>
      <c r="G192" s="91">
        <v>1</v>
      </c>
      <c r="H192" s="92"/>
      <c r="I192" s="91">
        <v>0</v>
      </c>
      <c r="J192" s="92"/>
      <c r="K192" s="91">
        <v>1</v>
      </c>
      <c r="L192" s="92"/>
      <c r="M192" s="91">
        <v>0</v>
      </c>
      <c r="N192" s="92"/>
      <c r="O192" s="91">
        <v>0</v>
      </c>
      <c r="P192" s="92"/>
      <c r="Q192" s="91">
        <v>24</v>
      </c>
      <c r="R192" s="92"/>
      <c r="S192" s="91">
        <v>0</v>
      </c>
      <c r="T192" s="92"/>
      <c r="U192" s="91">
        <v>1</v>
      </c>
      <c r="V192" s="92"/>
      <c r="W192" s="91">
        <v>0</v>
      </c>
      <c r="X192" s="92"/>
      <c r="Y192" s="91">
        <v>0</v>
      </c>
      <c r="Z192" s="92"/>
      <c r="AA192" s="91">
        <v>0</v>
      </c>
      <c r="AB192" s="92"/>
    </row>
    <row r="193" spans="1:28" ht="21.95" customHeight="1">
      <c r="A193" s="14" t="s">
        <v>22</v>
      </c>
      <c r="B193" s="40"/>
      <c r="C193" s="41">
        <v>11</v>
      </c>
      <c r="D193" s="42">
        <v>30</v>
      </c>
      <c r="E193" s="42">
        <v>21</v>
      </c>
      <c r="F193" s="42">
        <v>9</v>
      </c>
      <c r="G193" s="93">
        <v>1</v>
      </c>
      <c r="H193" s="94"/>
      <c r="I193" s="93">
        <v>0</v>
      </c>
      <c r="J193" s="94"/>
      <c r="K193" s="93">
        <v>1</v>
      </c>
      <c r="L193" s="94"/>
      <c r="M193" s="93">
        <v>0</v>
      </c>
      <c r="N193" s="94"/>
      <c r="O193" s="93">
        <v>0</v>
      </c>
      <c r="P193" s="94"/>
      <c r="Q193" s="93">
        <v>27</v>
      </c>
      <c r="R193" s="94"/>
      <c r="S193" s="93">
        <v>0</v>
      </c>
      <c r="T193" s="94"/>
      <c r="U193" s="93">
        <v>1</v>
      </c>
      <c r="V193" s="94"/>
      <c r="W193" s="93">
        <v>0</v>
      </c>
      <c r="X193" s="94"/>
      <c r="Y193" s="93">
        <v>0</v>
      </c>
      <c r="Z193" s="94"/>
      <c r="AA193" s="93">
        <v>0</v>
      </c>
      <c r="AB193" s="94"/>
    </row>
    <row r="194" spans="1:28" ht="21.95" customHeight="1">
      <c r="A194" s="11" t="s">
        <v>19</v>
      </c>
      <c r="B194" s="77" t="s">
        <v>23</v>
      </c>
      <c r="C194" s="61">
        <v>12</v>
      </c>
      <c r="D194" s="38">
        <v>194</v>
      </c>
      <c r="E194" s="38">
        <v>108</v>
      </c>
      <c r="F194" s="38">
        <v>86</v>
      </c>
      <c r="G194" s="89">
        <v>7</v>
      </c>
      <c r="H194" s="90"/>
      <c r="I194" s="89">
        <v>0</v>
      </c>
      <c r="J194" s="90"/>
      <c r="K194" s="89">
        <v>7</v>
      </c>
      <c r="L194" s="90"/>
      <c r="M194" s="89">
        <v>0</v>
      </c>
      <c r="N194" s="90"/>
      <c r="O194" s="89">
        <v>0</v>
      </c>
      <c r="P194" s="90"/>
      <c r="Q194" s="89">
        <v>173</v>
      </c>
      <c r="R194" s="90"/>
      <c r="S194" s="89">
        <v>0</v>
      </c>
      <c r="T194" s="90"/>
      <c r="U194" s="89">
        <v>7</v>
      </c>
      <c r="V194" s="90"/>
      <c r="W194" s="89">
        <v>0</v>
      </c>
      <c r="X194" s="90"/>
      <c r="Y194" s="89">
        <v>0</v>
      </c>
      <c r="Z194" s="90"/>
      <c r="AA194" s="89">
        <v>0</v>
      </c>
      <c r="AB194" s="90"/>
    </row>
    <row r="195" spans="1:28" ht="21.95" customHeight="1">
      <c r="A195" s="13" t="s">
        <v>20</v>
      </c>
      <c r="B195" s="70"/>
      <c r="C195" s="63">
        <v>12</v>
      </c>
      <c r="D195" s="39">
        <v>36</v>
      </c>
      <c r="E195" s="85">
        <v>23</v>
      </c>
      <c r="F195" s="39">
        <v>13</v>
      </c>
      <c r="G195" s="91">
        <v>1</v>
      </c>
      <c r="H195" s="92"/>
      <c r="I195" s="91">
        <v>0</v>
      </c>
      <c r="J195" s="92"/>
      <c r="K195" s="91">
        <v>1</v>
      </c>
      <c r="L195" s="92"/>
      <c r="M195" s="91">
        <v>0</v>
      </c>
      <c r="N195" s="92"/>
      <c r="O195" s="91">
        <v>0</v>
      </c>
      <c r="P195" s="92"/>
      <c r="Q195" s="91">
        <v>33</v>
      </c>
      <c r="R195" s="92"/>
      <c r="S195" s="91">
        <v>0</v>
      </c>
      <c r="T195" s="92"/>
      <c r="U195" s="91">
        <v>1</v>
      </c>
      <c r="V195" s="92"/>
      <c r="W195" s="91">
        <v>0</v>
      </c>
      <c r="X195" s="92"/>
      <c r="Y195" s="91">
        <v>0</v>
      </c>
      <c r="Z195" s="92"/>
      <c r="AA195" s="91">
        <v>0</v>
      </c>
      <c r="AB195" s="92"/>
    </row>
    <row r="196" spans="1:28" ht="21.95" customHeight="1">
      <c r="A196" s="13" t="s">
        <v>21</v>
      </c>
      <c r="B196" s="70"/>
      <c r="C196" s="63">
        <v>12</v>
      </c>
      <c r="D196" s="39">
        <v>28</v>
      </c>
      <c r="E196" s="39">
        <v>18</v>
      </c>
      <c r="F196" s="39">
        <v>10</v>
      </c>
      <c r="G196" s="91">
        <v>1</v>
      </c>
      <c r="H196" s="92"/>
      <c r="I196" s="91">
        <v>0</v>
      </c>
      <c r="J196" s="92"/>
      <c r="K196" s="91">
        <v>1</v>
      </c>
      <c r="L196" s="92"/>
      <c r="M196" s="91">
        <v>0</v>
      </c>
      <c r="N196" s="92"/>
      <c r="O196" s="91">
        <v>0</v>
      </c>
      <c r="P196" s="92"/>
      <c r="Q196" s="91">
        <v>25</v>
      </c>
      <c r="R196" s="92"/>
      <c r="S196" s="91">
        <v>0</v>
      </c>
      <c r="T196" s="92"/>
      <c r="U196" s="91">
        <v>1</v>
      </c>
      <c r="V196" s="92"/>
      <c r="W196" s="91">
        <v>0</v>
      </c>
      <c r="X196" s="92"/>
      <c r="Y196" s="91">
        <v>0</v>
      </c>
      <c r="Z196" s="92"/>
      <c r="AA196" s="91">
        <v>0</v>
      </c>
      <c r="AB196" s="92"/>
    </row>
    <row r="197" spans="1:28" ht="21.95" customHeight="1">
      <c r="A197" s="14" t="s">
        <v>22</v>
      </c>
      <c r="B197" s="40"/>
      <c r="C197" s="41">
        <v>12</v>
      </c>
      <c r="D197" s="42">
        <v>29</v>
      </c>
      <c r="E197" s="42">
        <v>19</v>
      </c>
      <c r="F197" s="42">
        <v>10</v>
      </c>
      <c r="G197" s="93">
        <v>1</v>
      </c>
      <c r="H197" s="94"/>
      <c r="I197" s="93">
        <v>0</v>
      </c>
      <c r="J197" s="94"/>
      <c r="K197" s="93">
        <v>1</v>
      </c>
      <c r="L197" s="94"/>
      <c r="M197" s="93">
        <v>0</v>
      </c>
      <c r="N197" s="94"/>
      <c r="O197" s="93">
        <v>0</v>
      </c>
      <c r="P197" s="94"/>
      <c r="Q197" s="93">
        <v>26</v>
      </c>
      <c r="R197" s="94"/>
      <c r="S197" s="93">
        <v>0</v>
      </c>
      <c r="T197" s="94"/>
      <c r="U197" s="93">
        <v>1</v>
      </c>
      <c r="V197" s="94"/>
      <c r="W197" s="93">
        <v>0</v>
      </c>
      <c r="X197" s="94"/>
      <c r="Y197" s="93">
        <v>0</v>
      </c>
      <c r="Z197" s="94"/>
      <c r="AA197" s="93">
        <v>0</v>
      </c>
      <c r="AB197" s="94"/>
    </row>
    <row r="198" spans="1:28" ht="21.95" customHeight="1">
      <c r="A198" s="11" t="s">
        <v>19</v>
      </c>
      <c r="B198" s="77" t="s">
        <v>23</v>
      </c>
      <c r="C198" s="61">
        <v>13</v>
      </c>
      <c r="D198" s="38">
        <v>192</v>
      </c>
      <c r="E198" s="38">
        <v>111</v>
      </c>
      <c r="F198" s="38">
        <v>81</v>
      </c>
      <c r="G198" s="89">
        <v>7</v>
      </c>
      <c r="H198" s="90"/>
      <c r="I198" s="89">
        <v>0</v>
      </c>
      <c r="J198" s="90"/>
      <c r="K198" s="89">
        <v>7</v>
      </c>
      <c r="L198" s="90"/>
      <c r="M198" s="89">
        <v>0</v>
      </c>
      <c r="N198" s="90"/>
      <c r="O198" s="89">
        <v>0</v>
      </c>
      <c r="P198" s="90"/>
      <c r="Q198" s="89">
        <v>170</v>
      </c>
      <c r="R198" s="90"/>
      <c r="S198" s="89">
        <v>0</v>
      </c>
      <c r="T198" s="90"/>
      <c r="U198" s="89">
        <v>8</v>
      </c>
      <c r="V198" s="90"/>
      <c r="W198" s="89">
        <v>0</v>
      </c>
      <c r="X198" s="90"/>
      <c r="Y198" s="89">
        <v>0</v>
      </c>
      <c r="Z198" s="90"/>
      <c r="AA198" s="89">
        <v>0</v>
      </c>
      <c r="AB198" s="90"/>
    </row>
    <row r="199" spans="1:28" ht="21.95" customHeight="1">
      <c r="A199" s="13" t="s">
        <v>20</v>
      </c>
      <c r="B199" s="70"/>
      <c r="C199" s="63">
        <v>13</v>
      </c>
      <c r="D199" s="39">
        <v>36</v>
      </c>
      <c r="E199" s="39">
        <v>24</v>
      </c>
      <c r="F199" s="39">
        <v>12</v>
      </c>
      <c r="G199" s="91">
        <v>1</v>
      </c>
      <c r="H199" s="92"/>
      <c r="I199" s="91">
        <v>0</v>
      </c>
      <c r="J199" s="92"/>
      <c r="K199" s="91">
        <v>1</v>
      </c>
      <c r="L199" s="92"/>
      <c r="M199" s="91">
        <v>0</v>
      </c>
      <c r="N199" s="92"/>
      <c r="O199" s="91">
        <v>0</v>
      </c>
      <c r="P199" s="92"/>
      <c r="Q199" s="91">
        <v>33</v>
      </c>
      <c r="R199" s="92"/>
      <c r="S199" s="91">
        <v>0</v>
      </c>
      <c r="T199" s="92"/>
      <c r="U199" s="91">
        <v>1</v>
      </c>
      <c r="V199" s="92"/>
      <c r="W199" s="91">
        <v>0</v>
      </c>
      <c r="X199" s="92"/>
      <c r="Y199" s="91">
        <v>0</v>
      </c>
      <c r="Z199" s="92"/>
      <c r="AA199" s="91">
        <v>0</v>
      </c>
      <c r="AB199" s="92"/>
    </row>
    <row r="200" spans="1:28" ht="21.95" customHeight="1">
      <c r="A200" s="13" t="s">
        <v>21</v>
      </c>
      <c r="B200" s="70"/>
      <c r="C200" s="63">
        <v>13</v>
      </c>
      <c r="D200" s="39">
        <v>27</v>
      </c>
      <c r="E200" s="39">
        <v>16</v>
      </c>
      <c r="F200" s="39">
        <v>11</v>
      </c>
      <c r="G200" s="91">
        <v>1</v>
      </c>
      <c r="H200" s="92"/>
      <c r="I200" s="91">
        <v>0</v>
      </c>
      <c r="J200" s="92"/>
      <c r="K200" s="91">
        <v>1</v>
      </c>
      <c r="L200" s="92"/>
      <c r="M200" s="91">
        <v>0</v>
      </c>
      <c r="N200" s="92"/>
      <c r="O200" s="91">
        <v>0</v>
      </c>
      <c r="P200" s="92"/>
      <c r="Q200" s="91">
        <v>23</v>
      </c>
      <c r="R200" s="92"/>
      <c r="S200" s="91">
        <v>0</v>
      </c>
      <c r="T200" s="92"/>
      <c r="U200" s="91">
        <v>1</v>
      </c>
      <c r="V200" s="92"/>
      <c r="W200" s="91">
        <v>1</v>
      </c>
      <c r="X200" s="92"/>
      <c r="Y200" s="91">
        <v>0</v>
      </c>
      <c r="Z200" s="92"/>
      <c r="AA200" s="91">
        <v>0</v>
      </c>
      <c r="AB200" s="92"/>
    </row>
    <row r="201" spans="1:28" ht="21.95" customHeight="1">
      <c r="A201" s="14" t="s">
        <v>22</v>
      </c>
      <c r="B201" s="40"/>
      <c r="C201" s="41">
        <v>13</v>
      </c>
      <c r="D201" s="42">
        <v>27</v>
      </c>
      <c r="E201" s="42">
        <v>18</v>
      </c>
      <c r="F201" s="42">
        <v>9</v>
      </c>
      <c r="G201" s="93">
        <v>1</v>
      </c>
      <c r="H201" s="94"/>
      <c r="I201" s="93">
        <v>0</v>
      </c>
      <c r="J201" s="94"/>
      <c r="K201" s="93">
        <v>1</v>
      </c>
      <c r="L201" s="94"/>
      <c r="M201" s="93">
        <v>0</v>
      </c>
      <c r="N201" s="94"/>
      <c r="O201" s="93">
        <v>0</v>
      </c>
      <c r="P201" s="94"/>
      <c r="Q201" s="93">
        <v>24</v>
      </c>
      <c r="R201" s="94"/>
      <c r="S201" s="93">
        <v>0</v>
      </c>
      <c r="T201" s="94"/>
      <c r="U201" s="93">
        <v>1</v>
      </c>
      <c r="V201" s="94"/>
      <c r="W201" s="93">
        <v>0</v>
      </c>
      <c r="X201" s="94"/>
      <c r="Y201" s="93">
        <v>0</v>
      </c>
      <c r="Z201" s="94"/>
      <c r="AA201" s="93">
        <v>0</v>
      </c>
      <c r="AB201" s="94"/>
    </row>
    <row r="202" spans="1:28" ht="21.95" customHeight="1">
      <c r="A202" s="11" t="s">
        <v>19</v>
      </c>
      <c r="B202" s="77" t="s">
        <v>23</v>
      </c>
      <c r="C202" s="61">
        <v>14</v>
      </c>
      <c r="D202" s="38">
        <f>SUM(E202:F202)</f>
        <v>194</v>
      </c>
      <c r="E202" s="38">
        <v>112</v>
      </c>
      <c r="F202" s="38">
        <v>82</v>
      </c>
      <c r="G202" s="38">
        <v>7</v>
      </c>
      <c r="H202" s="61">
        <v>0</v>
      </c>
      <c r="I202" s="38">
        <v>0</v>
      </c>
      <c r="J202" s="38">
        <v>0</v>
      </c>
      <c r="K202" s="38">
        <v>7</v>
      </c>
      <c r="L202" s="38">
        <v>0</v>
      </c>
      <c r="M202" s="38">
        <v>0</v>
      </c>
      <c r="N202" s="38">
        <v>0</v>
      </c>
      <c r="O202" s="38">
        <v>0</v>
      </c>
      <c r="P202" s="38">
        <v>0</v>
      </c>
      <c r="Q202" s="38">
        <v>98</v>
      </c>
      <c r="R202" s="38">
        <v>73</v>
      </c>
      <c r="S202" s="38">
        <v>0</v>
      </c>
      <c r="T202" s="38">
        <v>0</v>
      </c>
      <c r="U202" s="38">
        <v>0</v>
      </c>
      <c r="V202" s="38">
        <v>7</v>
      </c>
      <c r="W202" s="38">
        <v>0</v>
      </c>
      <c r="X202" s="38">
        <v>2</v>
      </c>
      <c r="Y202" s="38">
        <v>0</v>
      </c>
      <c r="Z202" s="38">
        <v>0</v>
      </c>
      <c r="AA202" s="38">
        <v>0</v>
      </c>
      <c r="AB202" s="38">
        <v>0</v>
      </c>
    </row>
    <row r="203" spans="1:28" ht="21.95" customHeight="1">
      <c r="A203" s="13" t="s">
        <v>20</v>
      </c>
      <c r="B203" s="70"/>
      <c r="C203" s="63">
        <v>14</v>
      </c>
      <c r="D203" s="39">
        <f>SUM(E203:F203)</f>
        <v>32</v>
      </c>
      <c r="E203" s="39">
        <v>23</v>
      </c>
      <c r="F203" s="39">
        <v>9</v>
      </c>
      <c r="G203" s="39">
        <v>1</v>
      </c>
      <c r="H203" s="63">
        <v>0</v>
      </c>
      <c r="I203" s="39">
        <v>0</v>
      </c>
      <c r="J203" s="39">
        <v>0</v>
      </c>
      <c r="K203" s="39">
        <v>1</v>
      </c>
      <c r="L203" s="39">
        <v>0</v>
      </c>
      <c r="M203" s="39">
        <v>0</v>
      </c>
      <c r="N203" s="39">
        <v>0</v>
      </c>
      <c r="O203" s="39">
        <v>0</v>
      </c>
      <c r="P203" s="39">
        <v>0</v>
      </c>
      <c r="Q203" s="39">
        <v>21</v>
      </c>
      <c r="R203" s="39">
        <v>8</v>
      </c>
      <c r="S203" s="39">
        <v>0</v>
      </c>
      <c r="T203" s="39">
        <v>0</v>
      </c>
      <c r="U203" s="39">
        <v>0</v>
      </c>
      <c r="V203" s="39">
        <v>1</v>
      </c>
      <c r="W203" s="39">
        <v>0</v>
      </c>
      <c r="X203" s="39">
        <v>0</v>
      </c>
      <c r="Y203" s="39">
        <v>0</v>
      </c>
      <c r="Z203" s="39">
        <v>0</v>
      </c>
      <c r="AA203" s="39">
        <v>0</v>
      </c>
      <c r="AB203" s="39">
        <v>0</v>
      </c>
    </row>
    <row r="204" spans="1:28" ht="21.95" customHeight="1">
      <c r="A204" s="13" t="s">
        <v>21</v>
      </c>
      <c r="B204" s="70"/>
      <c r="C204" s="63">
        <v>14</v>
      </c>
      <c r="D204" s="39">
        <f t="shared" ref="D204:D205" si="26">SUM(E204:F204)</f>
        <v>23</v>
      </c>
      <c r="E204" s="39">
        <v>11</v>
      </c>
      <c r="F204" s="39">
        <v>12</v>
      </c>
      <c r="G204" s="39">
        <v>1</v>
      </c>
      <c r="H204" s="63">
        <v>0</v>
      </c>
      <c r="I204" s="39">
        <v>0</v>
      </c>
      <c r="J204" s="39">
        <v>0</v>
      </c>
      <c r="K204" s="39">
        <v>1</v>
      </c>
      <c r="L204" s="39">
        <v>0</v>
      </c>
      <c r="M204" s="39">
        <v>0</v>
      </c>
      <c r="N204" s="39">
        <v>0</v>
      </c>
      <c r="O204" s="39">
        <v>0</v>
      </c>
      <c r="P204" s="39">
        <v>0</v>
      </c>
      <c r="Q204" s="39">
        <v>9</v>
      </c>
      <c r="R204" s="39">
        <v>11</v>
      </c>
      <c r="S204" s="39">
        <v>0</v>
      </c>
      <c r="T204" s="39">
        <v>0</v>
      </c>
      <c r="U204" s="39">
        <v>0</v>
      </c>
      <c r="V204" s="39">
        <v>1</v>
      </c>
      <c r="W204" s="39">
        <v>0</v>
      </c>
      <c r="X204" s="39">
        <v>0</v>
      </c>
      <c r="Y204" s="39">
        <v>0</v>
      </c>
      <c r="Z204" s="39">
        <v>0</v>
      </c>
      <c r="AA204" s="39">
        <v>0</v>
      </c>
      <c r="AB204" s="39">
        <v>0</v>
      </c>
    </row>
    <row r="205" spans="1:28" ht="21.95" customHeight="1">
      <c r="A205" s="14" t="s">
        <v>22</v>
      </c>
      <c r="B205" s="40"/>
      <c r="C205" s="41">
        <v>14</v>
      </c>
      <c r="D205" s="42">
        <f t="shared" si="26"/>
        <v>26</v>
      </c>
      <c r="E205" s="42">
        <v>14</v>
      </c>
      <c r="F205" s="42">
        <v>12</v>
      </c>
      <c r="G205" s="42">
        <v>1</v>
      </c>
      <c r="H205" s="41">
        <v>0</v>
      </c>
      <c r="I205" s="42">
        <v>0</v>
      </c>
      <c r="J205" s="42">
        <v>0</v>
      </c>
      <c r="K205" s="42">
        <v>1</v>
      </c>
      <c r="L205" s="42">
        <v>0</v>
      </c>
      <c r="M205" s="42">
        <v>0</v>
      </c>
      <c r="N205" s="42">
        <v>0</v>
      </c>
      <c r="O205" s="42">
        <v>0</v>
      </c>
      <c r="P205" s="42">
        <v>0</v>
      </c>
      <c r="Q205" s="42">
        <v>12</v>
      </c>
      <c r="R205" s="42">
        <v>11</v>
      </c>
      <c r="S205" s="42">
        <v>0</v>
      </c>
      <c r="T205" s="42">
        <v>0</v>
      </c>
      <c r="U205" s="42">
        <v>0</v>
      </c>
      <c r="V205" s="42">
        <v>1</v>
      </c>
      <c r="W205" s="42">
        <v>0</v>
      </c>
      <c r="X205" s="42">
        <v>0</v>
      </c>
      <c r="Y205" s="42">
        <v>0</v>
      </c>
      <c r="Z205" s="42">
        <v>0</v>
      </c>
      <c r="AA205" s="42">
        <v>0</v>
      </c>
      <c r="AB205" s="42">
        <v>0</v>
      </c>
    </row>
    <row r="206" spans="1:28" ht="21.95" customHeight="1">
      <c r="A206" s="11" t="s">
        <v>19</v>
      </c>
      <c r="B206" s="77" t="s">
        <v>23</v>
      </c>
      <c r="C206" s="61">
        <v>15</v>
      </c>
      <c r="D206" s="38">
        <f>SUM(E206:F206)</f>
        <v>194</v>
      </c>
      <c r="E206" s="38">
        <v>112</v>
      </c>
      <c r="F206" s="38">
        <v>82</v>
      </c>
      <c r="G206" s="38">
        <v>7</v>
      </c>
      <c r="H206" s="61">
        <v>0</v>
      </c>
      <c r="I206" s="38">
        <v>0</v>
      </c>
      <c r="J206" s="38">
        <v>0</v>
      </c>
      <c r="K206" s="38">
        <v>7</v>
      </c>
      <c r="L206" s="38">
        <v>0</v>
      </c>
      <c r="M206" s="38">
        <v>0</v>
      </c>
      <c r="N206" s="38">
        <v>0</v>
      </c>
      <c r="O206" s="38">
        <v>0</v>
      </c>
      <c r="P206" s="38">
        <v>0</v>
      </c>
      <c r="Q206" s="38">
        <v>98</v>
      </c>
      <c r="R206" s="38">
        <v>72</v>
      </c>
      <c r="S206" s="38">
        <v>0</v>
      </c>
      <c r="T206" s="38">
        <v>0</v>
      </c>
      <c r="U206" s="38">
        <v>0</v>
      </c>
      <c r="V206" s="38">
        <v>9</v>
      </c>
      <c r="W206" s="38">
        <v>0</v>
      </c>
      <c r="X206" s="38">
        <v>1</v>
      </c>
      <c r="Y206" s="38">
        <v>0</v>
      </c>
      <c r="Z206" s="38">
        <v>0</v>
      </c>
      <c r="AA206" s="38">
        <v>0</v>
      </c>
      <c r="AB206" s="38">
        <v>0</v>
      </c>
    </row>
    <row r="207" spans="1:28" ht="21.95" customHeight="1">
      <c r="A207" s="13" t="s">
        <v>20</v>
      </c>
      <c r="B207" s="70"/>
      <c r="C207" s="63">
        <v>15</v>
      </c>
      <c r="D207" s="39">
        <f>SUM(E207:F207)</f>
        <v>34</v>
      </c>
      <c r="E207" s="39">
        <v>23</v>
      </c>
      <c r="F207" s="39">
        <v>11</v>
      </c>
      <c r="G207" s="39">
        <v>1</v>
      </c>
      <c r="H207" s="63">
        <v>0</v>
      </c>
      <c r="I207" s="39">
        <v>0</v>
      </c>
      <c r="J207" s="39">
        <v>0</v>
      </c>
      <c r="K207" s="39">
        <v>1</v>
      </c>
      <c r="L207" s="39">
        <v>0</v>
      </c>
      <c r="M207" s="39">
        <v>0</v>
      </c>
      <c r="N207" s="39">
        <v>0</v>
      </c>
      <c r="O207" s="39">
        <v>0</v>
      </c>
      <c r="P207" s="39">
        <v>0</v>
      </c>
      <c r="Q207" s="39">
        <v>21</v>
      </c>
      <c r="R207" s="39">
        <v>10</v>
      </c>
      <c r="S207" s="39">
        <v>0</v>
      </c>
      <c r="T207" s="39">
        <v>0</v>
      </c>
      <c r="U207" s="39">
        <v>0</v>
      </c>
      <c r="V207" s="39">
        <v>1</v>
      </c>
      <c r="W207" s="39">
        <v>0</v>
      </c>
      <c r="X207" s="39">
        <v>0</v>
      </c>
      <c r="Y207" s="39">
        <v>0</v>
      </c>
      <c r="Z207" s="39">
        <v>0</v>
      </c>
      <c r="AA207" s="39">
        <v>0</v>
      </c>
      <c r="AB207" s="39">
        <v>0</v>
      </c>
    </row>
    <row r="208" spans="1:28" ht="21.95" customHeight="1">
      <c r="A208" s="13" t="s">
        <v>21</v>
      </c>
      <c r="B208" s="70"/>
      <c r="C208" s="63">
        <v>15</v>
      </c>
      <c r="D208" s="39">
        <f t="shared" ref="D208:D209" si="27">SUM(E208:F208)</f>
        <v>24</v>
      </c>
      <c r="E208" s="39">
        <v>11</v>
      </c>
      <c r="F208" s="39">
        <v>13</v>
      </c>
      <c r="G208" s="39">
        <v>1</v>
      </c>
      <c r="H208" s="63">
        <v>0</v>
      </c>
      <c r="I208" s="39">
        <v>0</v>
      </c>
      <c r="J208" s="39">
        <v>0</v>
      </c>
      <c r="K208" s="39">
        <v>1</v>
      </c>
      <c r="L208" s="39">
        <v>0</v>
      </c>
      <c r="M208" s="39">
        <v>0</v>
      </c>
      <c r="N208" s="39">
        <v>0</v>
      </c>
      <c r="O208" s="39">
        <v>0</v>
      </c>
      <c r="P208" s="39">
        <v>0</v>
      </c>
      <c r="Q208" s="39">
        <v>9</v>
      </c>
      <c r="R208" s="39">
        <v>12</v>
      </c>
      <c r="S208" s="39">
        <v>0</v>
      </c>
      <c r="T208" s="39">
        <v>0</v>
      </c>
      <c r="U208" s="39">
        <v>0</v>
      </c>
      <c r="V208" s="39">
        <v>1</v>
      </c>
      <c r="W208" s="39">
        <v>0</v>
      </c>
      <c r="X208" s="39">
        <v>0</v>
      </c>
      <c r="Y208" s="39">
        <v>0</v>
      </c>
      <c r="Z208" s="39">
        <v>0</v>
      </c>
      <c r="AA208" s="39">
        <v>0</v>
      </c>
      <c r="AB208" s="39">
        <v>0</v>
      </c>
    </row>
    <row r="209" spans="1:28" ht="21.95" customHeight="1">
      <c r="A209" s="14" t="s">
        <v>22</v>
      </c>
      <c r="B209" s="40"/>
      <c r="C209" s="41">
        <v>15</v>
      </c>
      <c r="D209" s="42">
        <f t="shared" si="27"/>
        <v>28</v>
      </c>
      <c r="E209" s="42">
        <v>15</v>
      </c>
      <c r="F209" s="42">
        <v>13</v>
      </c>
      <c r="G209" s="42">
        <v>1</v>
      </c>
      <c r="H209" s="41">
        <v>0</v>
      </c>
      <c r="I209" s="42">
        <v>0</v>
      </c>
      <c r="J209" s="42">
        <v>0</v>
      </c>
      <c r="K209" s="42">
        <v>1</v>
      </c>
      <c r="L209" s="42">
        <v>0</v>
      </c>
      <c r="M209" s="42">
        <v>0</v>
      </c>
      <c r="N209" s="42">
        <v>0</v>
      </c>
      <c r="O209" s="42">
        <v>0</v>
      </c>
      <c r="P209" s="42">
        <v>0</v>
      </c>
      <c r="Q209" s="42">
        <v>13</v>
      </c>
      <c r="R209" s="42">
        <v>11</v>
      </c>
      <c r="S209" s="42">
        <v>0</v>
      </c>
      <c r="T209" s="42">
        <v>0</v>
      </c>
      <c r="U209" s="42">
        <v>0</v>
      </c>
      <c r="V209" s="42">
        <v>1</v>
      </c>
      <c r="W209" s="42">
        <v>0</v>
      </c>
      <c r="X209" s="42">
        <v>1</v>
      </c>
      <c r="Y209" s="42">
        <v>0</v>
      </c>
      <c r="Z209" s="42">
        <v>0</v>
      </c>
      <c r="AA209" s="42">
        <v>0</v>
      </c>
      <c r="AB209" s="42">
        <v>0</v>
      </c>
    </row>
    <row r="210" spans="1:28" ht="21.95" customHeight="1">
      <c r="A210" s="11" t="s">
        <v>19</v>
      </c>
      <c r="B210" s="77" t="s">
        <v>23</v>
      </c>
      <c r="C210" s="61">
        <v>16</v>
      </c>
      <c r="D210" s="38">
        <f>SUM(E210:F210)</f>
        <v>188</v>
      </c>
      <c r="E210" s="38">
        <v>107</v>
      </c>
      <c r="F210" s="38">
        <v>81</v>
      </c>
      <c r="G210" s="38">
        <v>7</v>
      </c>
      <c r="H210" s="61">
        <v>0</v>
      </c>
      <c r="I210" s="38">
        <v>0</v>
      </c>
      <c r="J210" s="38">
        <v>0</v>
      </c>
      <c r="K210" s="38">
        <v>7</v>
      </c>
      <c r="L210" s="38">
        <v>0</v>
      </c>
      <c r="M210" s="38">
        <v>0</v>
      </c>
      <c r="N210" s="38">
        <v>0</v>
      </c>
      <c r="O210" s="38">
        <v>0</v>
      </c>
      <c r="P210" s="38">
        <v>0</v>
      </c>
      <c r="Q210" s="38">
        <v>93</v>
      </c>
      <c r="R210" s="38">
        <v>73</v>
      </c>
      <c r="S210" s="38">
        <v>0</v>
      </c>
      <c r="T210" s="38">
        <v>0</v>
      </c>
      <c r="U210" s="38">
        <v>0</v>
      </c>
      <c r="V210" s="38">
        <v>5</v>
      </c>
      <c r="W210" s="38">
        <v>0</v>
      </c>
      <c r="X210" s="38">
        <v>3</v>
      </c>
      <c r="Y210" s="38">
        <v>0</v>
      </c>
      <c r="Z210" s="38">
        <v>0</v>
      </c>
      <c r="AA210" s="38">
        <v>0</v>
      </c>
      <c r="AB210" s="38">
        <v>0</v>
      </c>
    </row>
    <row r="211" spans="1:28" ht="21.95" customHeight="1">
      <c r="A211" s="13" t="s">
        <v>20</v>
      </c>
      <c r="B211" s="70"/>
      <c r="C211" s="63">
        <v>16</v>
      </c>
      <c r="D211" s="39">
        <f>SUM(E211:F211)</f>
        <v>31</v>
      </c>
      <c r="E211" s="39">
        <v>21</v>
      </c>
      <c r="F211" s="39">
        <v>10</v>
      </c>
      <c r="G211" s="39">
        <v>1</v>
      </c>
      <c r="H211" s="63">
        <v>0</v>
      </c>
      <c r="I211" s="39">
        <v>0</v>
      </c>
      <c r="J211" s="39">
        <v>0</v>
      </c>
      <c r="K211" s="39">
        <v>1</v>
      </c>
      <c r="L211" s="39">
        <v>0</v>
      </c>
      <c r="M211" s="39">
        <v>0</v>
      </c>
      <c r="N211" s="39">
        <v>0</v>
      </c>
      <c r="O211" s="39">
        <v>0</v>
      </c>
      <c r="P211" s="39">
        <v>0</v>
      </c>
      <c r="Q211" s="39">
        <v>19</v>
      </c>
      <c r="R211" s="39">
        <v>9</v>
      </c>
      <c r="S211" s="39">
        <v>0</v>
      </c>
      <c r="T211" s="39">
        <v>0</v>
      </c>
      <c r="U211" s="39">
        <v>0</v>
      </c>
      <c r="V211" s="39">
        <v>1</v>
      </c>
      <c r="W211" s="39">
        <v>0</v>
      </c>
      <c r="X211" s="39">
        <v>0</v>
      </c>
      <c r="Y211" s="39">
        <v>0</v>
      </c>
      <c r="Z211" s="39">
        <v>0</v>
      </c>
      <c r="AA211" s="39">
        <v>0</v>
      </c>
      <c r="AB211" s="39">
        <v>0</v>
      </c>
    </row>
    <row r="212" spans="1:28" ht="21.95" customHeight="1">
      <c r="A212" s="13" t="s">
        <v>21</v>
      </c>
      <c r="B212" s="70"/>
      <c r="C212" s="63">
        <v>16</v>
      </c>
      <c r="D212" s="39">
        <f t="shared" ref="D212:D213" si="28">SUM(E212:F212)</f>
        <v>24</v>
      </c>
      <c r="E212" s="39">
        <v>13</v>
      </c>
      <c r="F212" s="39">
        <v>11</v>
      </c>
      <c r="G212" s="39">
        <v>1</v>
      </c>
      <c r="H212" s="63">
        <v>0</v>
      </c>
      <c r="I212" s="39">
        <v>0</v>
      </c>
      <c r="J212" s="39">
        <v>0</v>
      </c>
      <c r="K212" s="39">
        <v>1</v>
      </c>
      <c r="L212" s="39">
        <v>0</v>
      </c>
      <c r="M212" s="39">
        <v>0</v>
      </c>
      <c r="N212" s="39">
        <v>0</v>
      </c>
      <c r="O212" s="39">
        <v>0</v>
      </c>
      <c r="P212" s="39">
        <v>0</v>
      </c>
      <c r="Q212" s="39">
        <v>11</v>
      </c>
      <c r="R212" s="39">
        <v>10</v>
      </c>
      <c r="S212" s="39">
        <v>0</v>
      </c>
      <c r="T212" s="39">
        <v>0</v>
      </c>
      <c r="U212" s="39">
        <v>0</v>
      </c>
      <c r="V212" s="39">
        <v>1</v>
      </c>
      <c r="W212" s="39">
        <v>0</v>
      </c>
      <c r="X212" s="39">
        <v>0</v>
      </c>
      <c r="Y212" s="39">
        <v>0</v>
      </c>
      <c r="Z212" s="39">
        <v>0</v>
      </c>
      <c r="AA212" s="39">
        <v>0</v>
      </c>
      <c r="AB212" s="39">
        <v>0</v>
      </c>
    </row>
    <row r="213" spans="1:28" ht="21.95" customHeight="1">
      <c r="A213" s="14" t="s">
        <v>22</v>
      </c>
      <c r="B213" s="40"/>
      <c r="C213" s="41">
        <v>16</v>
      </c>
      <c r="D213" s="42">
        <f t="shared" si="28"/>
        <v>28</v>
      </c>
      <c r="E213" s="42">
        <v>15</v>
      </c>
      <c r="F213" s="42">
        <v>13</v>
      </c>
      <c r="G213" s="42">
        <v>1</v>
      </c>
      <c r="H213" s="41">
        <v>0</v>
      </c>
      <c r="I213" s="42">
        <v>0</v>
      </c>
      <c r="J213" s="42">
        <v>0</v>
      </c>
      <c r="K213" s="42">
        <v>1</v>
      </c>
      <c r="L213" s="42">
        <v>0</v>
      </c>
      <c r="M213" s="42">
        <v>0</v>
      </c>
      <c r="N213" s="42">
        <v>0</v>
      </c>
      <c r="O213" s="42">
        <v>0</v>
      </c>
      <c r="P213" s="42">
        <v>0</v>
      </c>
      <c r="Q213" s="42">
        <v>13</v>
      </c>
      <c r="R213" s="42">
        <v>11</v>
      </c>
      <c r="S213" s="42">
        <v>0</v>
      </c>
      <c r="T213" s="42">
        <v>0</v>
      </c>
      <c r="U213" s="42">
        <v>0</v>
      </c>
      <c r="V213" s="42">
        <v>1</v>
      </c>
      <c r="W213" s="42">
        <v>0</v>
      </c>
      <c r="X213" s="42">
        <v>1</v>
      </c>
      <c r="Y213" s="42">
        <v>0</v>
      </c>
      <c r="Z213" s="42">
        <v>0</v>
      </c>
      <c r="AA213" s="42">
        <v>0</v>
      </c>
      <c r="AB213" s="42">
        <v>0</v>
      </c>
    </row>
    <row r="214" spans="1:28" ht="21.95" customHeight="1">
      <c r="A214" s="11" t="s">
        <v>19</v>
      </c>
      <c r="B214" s="77" t="s">
        <v>23</v>
      </c>
      <c r="C214" s="61">
        <v>17</v>
      </c>
      <c r="D214" s="38">
        <f>SUM(E214:F214)</f>
        <v>184</v>
      </c>
      <c r="E214" s="38">
        <v>107</v>
      </c>
      <c r="F214" s="38">
        <v>77</v>
      </c>
      <c r="G214" s="38">
        <v>7</v>
      </c>
      <c r="H214" s="61">
        <v>0</v>
      </c>
      <c r="I214" s="38">
        <v>0</v>
      </c>
      <c r="J214" s="38">
        <v>0</v>
      </c>
      <c r="K214" s="38">
        <v>7</v>
      </c>
      <c r="L214" s="38">
        <v>0</v>
      </c>
      <c r="M214" s="38">
        <v>0</v>
      </c>
      <c r="N214" s="38">
        <v>0</v>
      </c>
      <c r="O214" s="38">
        <v>0</v>
      </c>
      <c r="P214" s="38">
        <v>0</v>
      </c>
      <c r="Q214" s="38">
        <v>93</v>
      </c>
      <c r="R214" s="38">
        <v>69</v>
      </c>
      <c r="S214" s="38">
        <v>0</v>
      </c>
      <c r="T214" s="38">
        <v>0</v>
      </c>
      <c r="U214" s="38">
        <v>0</v>
      </c>
      <c r="V214" s="38">
        <v>7</v>
      </c>
      <c r="W214" s="38">
        <v>0</v>
      </c>
      <c r="X214" s="38">
        <v>1</v>
      </c>
      <c r="Y214" s="38">
        <v>0</v>
      </c>
      <c r="Z214" s="38">
        <v>0</v>
      </c>
      <c r="AA214" s="38">
        <v>0</v>
      </c>
      <c r="AB214" s="38">
        <v>0</v>
      </c>
    </row>
    <row r="215" spans="1:28" ht="21.95" customHeight="1">
      <c r="A215" s="13" t="s">
        <v>20</v>
      </c>
      <c r="B215" s="70"/>
      <c r="C215" s="63">
        <v>17</v>
      </c>
      <c r="D215" s="39">
        <f>SUM(E215:F215)</f>
        <v>29</v>
      </c>
      <c r="E215" s="39">
        <v>20</v>
      </c>
      <c r="F215" s="39">
        <v>9</v>
      </c>
      <c r="G215" s="39">
        <v>1</v>
      </c>
      <c r="H215" s="63">
        <v>0</v>
      </c>
      <c r="I215" s="39">
        <v>0</v>
      </c>
      <c r="J215" s="39">
        <v>0</v>
      </c>
      <c r="K215" s="39">
        <v>1</v>
      </c>
      <c r="L215" s="39">
        <v>0</v>
      </c>
      <c r="M215" s="39">
        <v>0</v>
      </c>
      <c r="N215" s="39">
        <v>0</v>
      </c>
      <c r="O215" s="39">
        <v>0</v>
      </c>
      <c r="P215" s="39">
        <v>0</v>
      </c>
      <c r="Q215" s="39">
        <v>18</v>
      </c>
      <c r="R215" s="39">
        <v>8</v>
      </c>
      <c r="S215" s="39">
        <v>0</v>
      </c>
      <c r="T215" s="39">
        <v>0</v>
      </c>
      <c r="U215" s="39">
        <v>0</v>
      </c>
      <c r="V215" s="39">
        <v>1</v>
      </c>
      <c r="W215" s="39">
        <v>0</v>
      </c>
      <c r="X215" s="39">
        <v>0</v>
      </c>
      <c r="Y215" s="39">
        <v>0</v>
      </c>
      <c r="Z215" s="39">
        <v>0</v>
      </c>
      <c r="AA215" s="39">
        <v>0</v>
      </c>
      <c r="AB215" s="39">
        <v>0</v>
      </c>
    </row>
    <row r="216" spans="1:28" ht="21.95" customHeight="1">
      <c r="A216" s="13" t="s">
        <v>21</v>
      </c>
      <c r="B216" s="70"/>
      <c r="C216" s="63">
        <v>17</v>
      </c>
      <c r="D216" s="39">
        <f t="shared" ref="D216:D217" si="29">SUM(E216:F216)</f>
        <v>26</v>
      </c>
      <c r="E216" s="39">
        <v>15</v>
      </c>
      <c r="F216" s="39">
        <v>11</v>
      </c>
      <c r="G216" s="39">
        <v>1</v>
      </c>
      <c r="H216" s="63">
        <v>0</v>
      </c>
      <c r="I216" s="39">
        <v>0</v>
      </c>
      <c r="J216" s="39">
        <v>0</v>
      </c>
      <c r="K216" s="39">
        <v>1</v>
      </c>
      <c r="L216" s="39">
        <v>0</v>
      </c>
      <c r="M216" s="39">
        <v>0</v>
      </c>
      <c r="N216" s="39">
        <v>0</v>
      </c>
      <c r="O216" s="39">
        <v>0</v>
      </c>
      <c r="P216" s="39">
        <v>0</v>
      </c>
      <c r="Q216" s="39">
        <v>13</v>
      </c>
      <c r="R216" s="39">
        <v>10</v>
      </c>
      <c r="S216" s="39">
        <v>0</v>
      </c>
      <c r="T216" s="39">
        <v>0</v>
      </c>
      <c r="U216" s="39">
        <v>0</v>
      </c>
      <c r="V216" s="39">
        <v>1</v>
      </c>
      <c r="W216" s="39">
        <v>0</v>
      </c>
      <c r="X216" s="39">
        <v>0</v>
      </c>
      <c r="Y216" s="39">
        <v>0</v>
      </c>
      <c r="Z216" s="39">
        <v>0</v>
      </c>
      <c r="AA216" s="39">
        <v>0</v>
      </c>
      <c r="AB216" s="39">
        <v>0</v>
      </c>
    </row>
    <row r="217" spans="1:28" ht="21.95" customHeight="1">
      <c r="A217" s="17" t="s">
        <v>22</v>
      </c>
      <c r="B217" s="72"/>
      <c r="C217" s="65">
        <v>17</v>
      </c>
      <c r="D217" s="43">
        <f t="shared" si="29"/>
        <v>29</v>
      </c>
      <c r="E217" s="43">
        <v>16</v>
      </c>
      <c r="F217" s="43">
        <v>13</v>
      </c>
      <c r="G217" s="43">
        <v>1</v>
      </c>
      <c r="H217" s="63">
        <v>0</v>
      </c>
      <c r="I217" s="43">
        <v>0</v>
      </c>
      <c r="J217" s="43">
        <v>0</v>
      </c>
      <c r="K217" s="43">
        <v>1</v>
      </c>
      <c r="L217" s="43">
        <v>0</v>
      </c>
      <c r="M217" s="43">
        <v>0</v>
      </c>
      <c r="N217" s="43">
        <v>0</v>
      </c>
      <c r="O217" s="43">
        <v>0</v>
      </c>
      <c r="P217" s="43">
        <v>0</v>
      </c>
      <c r="Q217" s="43">
        <v>14</v>
      </c>
      <c r="R217" s="43">
        <v>11</v>
      </c>
      <c r="S217" s="43">
        <v>0</v>
      </c>
      <c r="T217" s="43">
        <v>0</v>
      </c>
      <c r="U217" s="43">
        <v>0</v>
      </c>
      <c r="V217" s="43">
        <v>2</v>
      </c>
      <c r="W217" s="43">
        <v>0</v>
      </c>
      <c r="X217" s="43">
        <v>0</v>
      </c>
      <c r="Y217" s="43">
        <v>0</v>
      </c>
      <c r="Z217" s="43">
        <v>0</v>
      </c>
      <c r="AA217" s="43">
        <v>0</v>
      </c>
      <c r="AB217" s="43">
        <v>0</v>
      </c>
    </row>
    <row r="218" spans="1:28" ht="21.95" customHeight="1">
      <c r="A218" s="11" t="s">
        <v>19</v>
      </c>
      <c r="B218" s="77"/>
      <c r="C218" s="61">
        <v>18</v>
      </c>
      <c r="D218" s="38">
        <f>SUM(E218:F218)</f>
        <v>267</v>
      </c>
      <c r="E218" s="38">
        <v>156</v>
      </c>
      <c r="F218" s="38">
        <v>111</v>
      </c>
      <c r="G218" s="38">
        <v>10</v>
      </c>
      <c r="H218" s="38">
        <v>0</v>
      </c>
      <c r="I218" s="38">
        <v>0</v>
      </c>
      <c r="J218" s="38">
        <v>0</v>
      </c>
      <c r="K218" s="38">
        <v>10</v>
      </c>
      <c r="L218" s="38">
        <v>0</v>
      </c>
      <c r="M218" s="38">
        <v>0</v>
      </c>
      <c r="N218" s="78">
        <v>0</v>
      </c>
      <c r="O218" s="77">
        <v>0</v>
      </c>
      <c r="P218" s="77">
        <v>0</v>
      </c>
      <c r="Q218" s="38">
        <v>136</v>
      </c>
      <c r="R218" s="78">
        <v>100</v>
      </c>
      <c r="S218" s="38">
        <v>0</v>
      </c>
      <c r="T218" s="38">
        <v>0</v>
      </c>
      <c r="U218" s="38">
        <v>0</v>
      </c>
      <c r="V218" s="38">
        <v>10</v>
      </c>
      <c r="W218" s="38">
        <v>0</v>
      </c>
      <c r="X218" s="38">
        <v>1</v>
      </c>
      <c r="Y218" s="38">
        <v>0</v>
      </c>
      <c r="Z218" s="38">
        <v>0</v>
      </c>
      <c r="AA218" s="38">
        <v>0</v>
      </c>
      <c r="AB218" s="38">
        <v>0</v>
      </c>
    </row>
    <row r="219" spans="1:28" ht="21.95" customHeight="1">
      <c r="A219" s="13" t="s">
        <v>19</v>
      </c>
      <c r="B219" s="70"/>
      <c r="C219" s="63">
        <v>19</v>
      </c>
      <c r="D219" s="39">
        <f>SUM(E219:F219)</f>
        <v>263</v>
      </c>
      <c r="E219" s="39">
        <v>151</v>
      </c>
      <c r="F219" s="39">
        <v>112</v>
      </c>
      <c r="G219" s="39">
        <v>10</v>
      </c>
      <c r="H219" s="39">
        <v>0</v>
      </c>
      <c r="I219" s="39">
        <v>0</v>
      </c>
      <c r="J219" s="39">
        <v>0</v>
      </c>
      <c r="K219" s="39">
        <v>10</v>
      </c>
      <c r="L219" s="39">
        <v>0</v>
      </c>
      <c r="M219" s="39">
        <v>0</v>
      </c>
      <c r="N219" s="39">
        <v>0</v>
      </c>
      <c r="O219" s="39">
        <v>0</v>
      </c>
      <c r="P219" s="39">
        <v>0</v>
      </c>
      <c r="Q219" s="39">
        <v>131</v>
      </c>
      <c r="R219" s="39">
        <v>101</v>
      </c>
      <c r="S219" s="39">
        <v>0</v>
      </c>
      <c r="T219" s="39">
        <v>0</v>
      </c>
      <c r="U219" s="39">
        <v>0</v>
      </c>
      <c r="V219" s="39">
        <v>10</v>
      </c>
      <c r="W219" s="39">
        <v>0</v>
      </c>
      <c r="X219" s="39">
        <v>1</v>
      </c>
      <c r="Y219" s="39">
        <v>0</v>
      </c>
      <c r="Z219" s="39">
        <v>0</v>
      </c>
      <c r="AA219" s="39">
        <v>0</v>
      </c>
      <c r="AB219" s="39">
        <v>0</v>
      </c>
    </row>
    <row r="220" spans="1:28" ht="21.95" customHeight="1">
      <c r="A220" s="13" t="s">
        <v>19</v>
      </c>
      <c r="B220" s="70"/>
      <c r="C220" s="63">
        <v>20</v>
      </c>
      <c r="D220" s="39">
        <f>SUM(E220:F220)</f>
        <v>261</v>
      </c>
      <c r="E220" s="39">
        <v>146</v>
      </c>
      <c r="F220" s="39">
        <v>115</v>
      </c>
      <c r="G220" s="39">
        <v>10</v>
      </c>
      <c r="H220" s="39">
        <v>0</v>
      </c>
      <c r="I220" s="39">
        <v>0</v>
      </c>
      <c r="J220" s="39">
        <v>0</v>
      </c>
      <c r="K220" s="39">
        <v>10</v>
      </c>
      <c r="L220" s="39">
        <v>1</v>
      </c>
      <c r="M220" s="39">
        <v>0</v>
      </c>
      <c r="N220" s="39">
        <v>0</v>
      </c>
      <c r="O220" s="39">
        <v>0</v>
      </c>
      <c r="P220" s="39">
        <v>0</v>
      </c>
      <c r="Q220" s="39">
        <v>126</v>
      </c>
      <c r="R220" s="39">
        <v>102</v>
      </c>
      <c r="S220" s="39">
        <v>0</v>
      </c>
      <c r="T220" s="39">
        <v>0</v>
      </c>
      <c r="U220" s="39">
        <v>0</v>
      </c>
      <c r="V220" s="39">
        <v>12</v>
      </c>
      <c r="W220" s="39">
        <v>0</v>
      </c>
      <c r="X220" s="39">
        <v>0</v>
      </c>
      <c r="Y220" s="39">
        <v>0</v>
      </c>
      <c r="Z220" s="39">
        <v>0</v>
      </c>
      <c r="AA220" s="39">
        <v>0</v>
      </c>
      <c r="AB220" s="39">
        <v>0</v>
      </c>
    </row>
    <row r="221" spans="1:28" ht="21.95" customHeight="1">
      <c r="A221" s="13" t="s">
        <v>19</v>
      </c>
      <c r="B221" s="70"/>
      <c r="C221" s="63">
        <v>21</v>
      </c>
      <c r="D221" s="39">
        <f t="shared" ref="D221" si="30">SUM(E221:F221)</f>
        <v>254</v>
      </c>
      <c r="E221" s="39">
        <v>142</v>
      </c>
      <c r="F221" s="39">
        <v>112</v>
      </c>
      <c r="G221" s="39">
        <v>10</v>
      </c>
      <c r="H221" s="39">
        <v>0</v>
      </c>
      <c r="I221" s="39">
        <v>0</v>
      </c>
      <c r="J221" s="39">
        <v>0</v>
      </c>
      <c r="K221" s="39">
        <v>7</v>
      </c>
      <c r="L221" s="39">
        <v>3</v>
      </c>
      <c r="M221" s="39">
        <v>2</v>
      </c>
      <c r="N221" s="39">
        <v>0</v>
      </c>
      <c r="O221" s="39">
        <v>0</v>
      </c>
      <c r="P221" s="39">
        <v>0</v>
      </c>
      <c r="Q221" s="39">
        <v>123</v>
      </c>
      <c r="R221" s="39">
        <v>98</v>
      </c>
      <c r="S221" s="39">
        <v>0</v>
      </c>
      <c r="T221" s="39">
        <v>0</v>
      </c>
      <c r="U221" s="39">
        <v>0</v>
      </c>
      <c r="V221" s="39">
        <v>10</v>
      </c>
      <c r="W221" s="39">
        <v>0</v>
      </c>
      <c r="X221" s="39">
        <v>0</v>
      </c>
      <c r="Y221" s="39">
        <v>0</v>
      </c>
      <c r="Z221" s="39">
        <v>1</v>
      </c>
      <c r="AA221" s="39">
        <v>0</v>
      </c>
      <c r="AB221" s="39">
        <v>0</v>
      </c>
    </row>
    <row r="222" spans="1:28" ht="21.95" customHeight="1">
      <c r="A222" s="13" t="s">
        <v>19</v>
      </c>
      <c r="B222" s="70"/>
      <c r="C222" s="63">
        <v>22</v>
      </c>
      <c r="D222" s="39">
        <f>SUM(E222:F222)</f>
        <v>270</v>
      </c>
      <c r="E222" s="39">
        <v>140</v>
      </c>
      <c r="F222" s="39">
        <v>130</v>
      </c>
      <c r="G222" s="39">
        <v>9</v>
      </c>
      <c r="H222" s="39">
        <v>1</v>
      </c>
      <c r="I222" s="39">
        <v>0</v>
      </c>
      <c r="J222" s="39">
        <v>0</v>
      </c>
      <c r="K222" s="39">
        <v>7</v>
      </c>
      <c r="L222" s="39">
        <v>3</v>
      </c>
      <c r="M222" s="39">
        <v>3</v>
      </c>
      <c r="N222" s="39">
        <v>0</v>
      </c>
      <c r="O222" s="39">
        <v>0</v>
      </c>
      <c r="P222" s="39">
        <v>0</v>
      </c>
      <c r="Q222" s="39">
        <v>121</v>
      </c>
      <c r="R222" s="39">
        <v>114</v>
      </c>
      <c r="S222" s="39">
        <v>0</v>
      </c>
      <c r="T222" s="39">
        <v>0</v>
      </c>
      <c r="U222" s="39">
        <v>0</v>
      </c>
      <c r="V222" s="39">
        <v>10</v>
      </c>
      <c r="W222" s="39">
        <v>0</v>
      </c>
      <c r="X222" s="39">
        <v>0</v>
      </c>
      <c r="Y222" s="39">
        <v>0</v>
      </c>
      <c r="Z222" s="39">
        <v>2</v>
      </c>
      <c r="AA222" s="39">
        <v>0</v>
      </c>
      <c r="AB222" s="39">
        <v>0</v>
      </c>
    </row>
    <row r="223" spans="1:28" ht="21.95" customHeight="1">
      <c r="A223" s="13" t="s">
        <v>19</v>
      </c>
      <c r="B223" s="70"/>
      <c r="C223" s="63">
        <v>23</v>
      </c>
      <c r="D223" s="39">
        <f>SUM(E223:F223)</f>
        <v>270</v>
      </c>
      <c r="E223" s="39">
        <v>144</v>
      </c>
      <c r="F223" s="39">
        <v>126</v>
      </c>
      <c r="G223" s="39">
        <v>9</v>
      </c>
      <c r="H223" s="39">
        <v>1</v>
      </c>
      <c r="I223" s="39">
        <v>0</v>
      </c>
      <c r="J223" s="39">
        <v>0</v>
      </c>
      <c r="K223" s="39">
        <v>8</v>
      </c>
      <c r="L223" s="39">
        <v>2</v>
      </c>
      <c r="M223" s="39">
        <v>5</v>
      </c>
      <c r="N223" s="39">
        <v>0</v>
      </c>
      <c r="O223" s="39">
        <v>0</v>
      </c>
      <c r="P223" s="39">
        <v>0</v>
      </c>
      <c r="Q223" s="39">
        <v>122</v>
      </c>
      <c r="R223" s="39">
        <v>110</v>
      </c>
      <c r="S223" s="39">
        <v>0</v>
      </c>
      <c r="T223" s="39">
        <v>0</v>
      </c>
      <c r="U223" s="39">
        <v>0</v>
      </c>
      <c r="V223" s="39">
        <v>10</v>
      </c>
      <c r="W223" s="39">
        <v>0</v>
      </c>
      <c r="X223" s="39">
        <v>0</v>
      </c>
      <c r="Y223" s="39">
        <v>0</v>
      </c>
      <c r="Z223" s="39">
        <v>3</v>
      </c>
      <c r="AA223" s="39">
        <v>0</v>
      </c>
      <c r="AB223" s="39">
        <v>0</v>
      </c>
    </row>
    <row r="224" spans="1:28" ht="21.95" customHeight="1">
      <c r="A224" s="13" t="s">
        <v>19</v>
      </c>
      <c r="B224" s="70"/>
      <c r="C224" s="63">
        <v>24</v>
      </c>
      <c r="D224" s="39">
        <f>SUM(E224:F224)</f>
        <v>274</v>
      </c>
      <c r="E224" s="39">
        <v>152</v>
      </c>
      <c r="F224" s="39">
        <v>122</v>
      </c>
      <c r="G224" s="39">
        <v>9</v>
      </c>
      <c r="H224" s="39">
        <v>1</v>
      </c>
      <c r="I224" s="39">
        <v>0</v>
      </c>
      <c r="J224" s="39">
        <v>0</v>
      </c>
      <c r="K224" s="39">
        <v>9</v>
      </c>
      <c r="L224" s="39">
        <v>1</v>
      </c>
      <c r="M224" s="39">
        <v>5</v>
      </c>
      <c r="N224" s="39">
        <v>0</v>
      </c>
      <c r="O224" s="39">
        <v>0</v>
      </c>
      <c r="P224" s="39">
        <v>0</v>
      </c>
      <c r="Q224" s="39">
        <v>129</v>
      </c>
      <c r="R224" s="39">
        <v>107</v>
      </c>
      <c r="S224" s="39">
        <v>0</v>
      </c>
      <c r="T224" s="39">
        <v>0</v>
      </c>
      <c r="U224" s="39">
        <v>0</v>
      </c>
      <c r="V224" s="39">
        <v>10</v>
      </c>
      <c r="W224" s="39">
        <v>0</v>
      </c>
      <c r="X224" s="39">
        <v>0</v>
      </c>
      <c r="Y224" s="39">
        <v>0</v>
      </c>
      <c r="Z224" s="39">
        <v>3</v>
      </c>
      <c r="AA224" s="39">
        <v>0</v>
      </c>
      <c r="AB224" s="39">
        <v>0</v>
      </c>
    </row>
    <row r="225" spans="1:29" s="37" customFormat="1" ht="21.95" customHeight="1">
      <c r="A225" s="57" t="s">
        <v>19</v>
      </c>
      <c r="B225" s="70"/>
      <c r="C225" s="75">
        <v>25</v>
      </c>
      <c r="D225" s="62">
        <v>290</v>
      </c>
      <c r="E225" s="62">
        <v>164</v>
      </c>
      <c r="F225" s="62">
        <v>126</v>
      </c>
      <c r="G225" s="39">
        <v>9</v>
      </c>
      <c r="H225" s="39">
        <v>1</v>
      </c>
      <c r="I225" s="62">
        <v>0</v>
      </c>
      <c r="J225" s="62">
        <v>0</v>
      </c>
      <c r="K225" s="62">
        <v>11</v>
      </c>
      <c r="L225" s="62">
        <v>0</v>
      </c>
      <c r="M225" s="62">
        <v>3</v>
      </c>
      <c r="N225" s="62">
        <v>2</v>
      </c>
      <c r="O225" s="62">
        <v>0</v>
      </c>
      <c r="P225" s="62">
        <v>0</v>
      </c>
      <c r="Q225" s="62">
        <v>141</v>
      </c>
      <c r="R225" s="62">
        <v>106</v>
      </c>
      <c r="S225" s="62">
        <v>0</v>
      </c>
      <c r="T225" s="62">
        <v>0</v>
      </c>
      <c r="U225" s="62">
        <v>0</v>
      </c>
      <c r="V225" s="62">
        <v>12</v>
      </c>
      <c r="W225" s="62">
        <v>0</v>
      </c>
      <c r="X225" s="62">
        <v>1</v>
      </c>
      <c r="Y225" s="62">
        <v>0</v>
      </c>
      <c r="Z225" s="62">
        <v>4</v>
      </c>
      <c r="AA225" s="62">
        <v>0</v>
      </c>
      <c r="AB225" s="39">
        <v>0</v>
      </c>
    </row>
    <row r="226" spans="1:29" s="37" customFormat="1" ht="21.95" customHeight="1">
      <c r="A226" s="57" t="s">
        <v>19</v>
      </c>
      <c r="B226" s="70"/>
      <c r="C226" s="75">
        <v>26</v>
      </c>
      <c r="D226" s="62">
        <v>293</v>
      </c>
      <c r="E226" s="62">
        <v>161</v>
      </c>
      <c r="F226" s="62">
        <v>132</v>
      </c>
      <c r="G226" s="39">
        <v>9</v>
      </c>
      <c r="H226" s="39">
        <v>1</v>
      </c>
      <c r="I226" s="62">
        <v>0</v>
      </c>
      <c r="J226" s="62">
        <v>0</v>
      </c>
      <c r="K226" s="62">
        <v>11</v>
      </c>
      <c r="L226" s="62">
        <v>0</v>
      </c>
      <c r="M226" s="62">
        <v>3</v>
      </c>
      <c r="N226" s="62">
        <v>2</v>
      </c>
      <c r="O226" s="62">
        <v>0</v>
      </c>
      <c r="P226" s="62">
        <v>0</v>
      </c>
      <c r="Q226" s="62">
        <v>138</v>
      </c>
      <c r="R226" s="62">
        <v>110</v>
      </c>
      <c r="S226" s="62">
        <v>0</v>
      </c>
      <c r="T226" s="62">
        <v>1</v>
      </c>
      <c r="U226" s="62">
        <v>0</v>
      </c>
      <c r="V226" s="62">
        <v>14</v>
      </c>
      <c r="W226" s="62">
        <v>0</v>
      </c>
      <c r="X226" s="62">
        <v>0</v>
      </c>
      <c r="Y226" s="62">
        <v>0</v>
      </c>
      <c r="Z226" s="62">
        <v>4</v>
      </c>
      <c r="AA226" s="62">
        <v>0</v>
      </c>
      <c r="AB226" s="39">
        <v>0</v>
      </c>
    </row>
    <row r="227" spans="1:29" ht="21.95" customHeight="1">
      <c r="A227" s="57" t="s">
        <v>19</v>
      </c>
      <c r="B227" s="70"/>
      <c r="C227" s="75">
        <v>27</v>
      </c>
      <c r="D227" s="62">
        <v>286</v>
      </c>
      <c r="E227" s="62">
        <v>154</v>
      </c>
      <c r="F227" s="62">
        <v>132</v>
      </c>
      <c r="G227" s="39">
        <v>9</v>
      </c>
      <c r="H227" s="39">
        <v>1</v>
      </c>
      <c r="I227" s="62">
        <v>0</v>
      </c>
      <c r="J227" s="62">
        <v>0</v>
      </c>
      <c r="K227" s="62">
        <v>11</v>
      </c>
      <c r="L227" s="62">
        <v>0</v>
      </c>
      <c r="M227" s="62">
        <v>4</v>
      </c>
      <c r="N227" s="62">
        <v>1</v>
      </c>
      <c r="O227" s="62">
        <v>0</v>
      </c>
      <c r="P227" s="62">
        <v>0</v>
      </c>
      <c r="Q227" s="62">
        <v>130</v>
      </c>
      <c r="R227" s="62">
        <v>112</v>
      </c>
      <c r="S227" s="62">
        <v>0</v>
      </c>
      <c r="T227" s="62">
        <v>1</v>
      </c>
      <c r="U227" s="62">
        <v>0</v>
      </c>
      <c r="V227" s="62">
        <v>12</v>
      </c>
      <c r="W227" s="62">
        <v>0</v>
      </c>
      <c r="X227" s="62">
        <v>0</v>
      </c>
      <c r="Y227" s="62">
        <v>0</v>
      </c>
      <c r="Z227" s="62">
        <v>4</v>
      </c>
      <c r="AA227" s="62">
        <v>0</v>
      </c>
      <c r="AB227" s="39">
        <v>1</v>
      </c>
      <c r="AC227" s="37"/>
    </row>
    <row r="228" spans="1:29" ht="21.95" customHeight="1">
      <c r="A228" s="57" t="s">
        <v>19</v>
      </c>
      <c r="B228" s="80"/>
      <c r="C228" s="81">
        <v>28</v>
      </c>
      <c r="D228" s="79">
        <v>283</v>
      </c>
      <c r="E228" s="79">
        <v>152</v>
      </c>
      <c r="F228" s="79">
        <v>131</v>
      </c>
      <c r="G228" s="79">
        <v>8</v>
      </c>
      <c r="H228" s="79">
        <v>2</v>
      </c>
      <c r="I228" s="79">
        <v>0</v>
      </c>
      <c r="J228" s="79">
        <v>0</v>
      </c>
      <c r="K228" s="79">
        <v>10</v>
      </c>
      <c r="L228" s="79">
        <v>1</v>
      </c>
      <c r="M228" s="79">
        <v>5</v>
      </c>
      <c r="N228" s="79">
        <v>0</v>
      </c>
      <c r="O228" s="79">
        <v>0</v>
      </c>
      <c r="P228" s="79">
        <v>0</v>
      </c>
      <c r="Q228" s="79">
        <v>128</v>
      </c>
      <c r="R228" s="79">
        <v>110</v>
      </c>
      <c r="S228" s="79">
        <v>0</v>
      </c>
      <c r="T228" s="79">
        <v>1</v>
      </c>
      <c r="U228" s="79">
        <v>0</v>
      </c>
      <c r="V228" s="79">
        <v>13</v>
      </c>
      <c r="W228" s="79">
        <v>0</v>
      </c>
      <c r="X228" s="79">
        <v>0</v>
      </c>
      <c r="Y228" s="79">
        <v>0</v>
      </c>
      <c r="Z228" s="79">
        <v>3</v>
      </c>
      <c r="AA228" s="79">
        <v>1</v>
      </c>
      <c r="AB228" s="39">
        <v>1</v>
      </c>
      <c r="AC228" s="37"/>
    </row>
    <row r="229" spans="1:29" ht="21.95" customHeight="1">
      <c r="A229" s="59" t="s">
        <v>19</v>
      </c>
      <c r="B229" s="72"/>
      <c r="C229" s="76">
        <v>29</v>
      </c>
      <c r="D229" s="64">
        <v>268</v>
      </c>
      <c r="E229" s="64">
        <v>146</v>
      </c>
      <c r="F229" s="64">
        <v>122</v>
      </c>
      <c r="G229" s="64">
        <v>9</v>
      </c>
      <c r="H229" s="64">
        <v>1</v>
      </c>
      <c r="I229" s="64">
        <v>0</v>
      </c>
      <c r="J229" s="64">
        <v>0</v>
      </c>
      <c r="K229" s="64">
        <v>9</v>
      </c>
      <c r="L229" s="64">
        <v>2</v>
      </c>
      <c r="M229" s="64">
        <v>3</v>
      </c>
      <c r="N229" s="64">
        <v>0</v>
      </c>
      <c r="O229" s="64">
        <v>0</v>
      </c>
      <c r="P229" s="64">
        <v>0</v>
      </c>
      <c r="Q229" s="64">
        <v>123</v>
      </c>
      <c r="R229" s="64">
        <v>104</v>
      </c>
      <c r="S229" s="64">
        <v>0</v>
      </c>
      <c r="T229" s="64">
        <v>0</v>
      </c>
      <c r="U229" s="64">
        <v>0</v>
      </c>
      <c r="V229" s="64">
        <v>11</v>
      </c>
      <c r="W229" s="64">
        <v>0</v>
      </c>
      <c r="X229" s="64">
        <v>1</v>
      </c>
      <c r="Y229" s="64">
        <v>0</v>
      </c>
      <c r="Z229" s="64">
        <v>3</v>
      </c>
      <c r="AA229" s="64">
        <v>2</v>
      </c>
      <c r="AB229" s="43">
        <v>0</v>
      </c>
      <c r="AC229" s="37"/>
    </row>
    <row r="230" spans="1:29">
      <c r="A230" s="32" t="s">
        <v>24</v>
      </c>
    </row>
    <row r="231" spans="1:29">
      <c r="A231" s="32" t="s">
        <v>40</v>
      </c>
    </row>
    <row r="232" spans="1:29" ht="15" customHeight="1">
      <c r="A232" s="32" t="s">
        <v>75</v>
      </c>
    </row>
    <row r="233" spans="1:29" s="84" customFormat="1" ht="18.75">
      <c r="A233" s="84" t="s">
        <v>49</v>
      </c>
    </row>
    <row r="234" spans="1:29" ht="21.95" customHeight="1">
      <c r="A234" s="15"/>
      <c r="B234" s="24"/>
      <c r="C234" s="25"/>
      <c r="D234" s="126" t="s">
        <v>26</v>
      </c>
      <c r="E234" s="127"/>
      <c r="F234" s="127"/>
      <c r="G234" s="128"/>
      <c r="H234" s="2" t="s">
        <v>57</v>
      </c>
      <c r="I234" s="3"/>
      <c r="J234" s="4"/>
      <c r="K234" s="3"/>
      <c r="L234" s="4"/>
      <c r="M234" s="23"/>
      <c r="N234" s="4"/>
      <c r="O234" s="2" t="s">
        <v>56</v>
      </c>
      <c r="P234" s="3"/>
      <c r="Q234" s="4"/>
      <c r="R234" s="23"/>
      <c r="S234" s="4"/>
      <c r="T234" s="3"/>
      <c r="U234" s="4"/>
      <c r="V234" s="4"/>
      <c r="W234" s="4"/>
      <c r="X234" s="23"/>
      <c r="Y234" s="4"/>
      <c r="Z234" s="26"/>
      <c r="AA234" s="26"/>
    </row>
    <row r="235" spans="1:29" ht="21.95" customHeight="1">
      <c r="A235" s="16" t="s">
        <v>18</v>
      </c>
      <c r="B235" s="7" t="s">
        <v>9</v>
      </c>
      <c r="C235" s="8"/>
      <c r="D235" s="129"/>
      <c r="E235" s="130"/>
      <c r="F235" s="130"/>
      <c r="G235" s="131"/>
      <c r="H235" s="2" t="s">
        <v>48</v>
      </c>
      <c r="I235" s="3"/>
      <c r="J235" s="4"/>
      <c r="K235" s="3" t="s">
        <v>50</v>
      </c>
      <c r="L235" s="4"/>
      <c r="M235" s="23" t="s">
        <v>51</v>
      </c>
      <c r="N235" s="4"/>
      <c r="O235" s="2" t="s">
        <v>0</v>
      </c>
      <c r="P235" s="3"/>
      <c r="Q235" s="4"/>
      <c r="R235" s="23" t="s">
        <v>50</v>
      </c>
      <c r="S235" s="4"/>
      <c r="T235" s="3"/>
      <c r="U235" s="4"/>
      <c r="V235" s="4"/>
      <c r="W235" s="4" t="s">
        <v>51</v>
      </c>
      <c r="X235" s="23"/>
      <c r="Y235" s="4"/>
      <c r="Z235" s="26"/>
      <c r="AA235" s="26"/>
    </row>
    <row r="236" spans="1:29" ht="21.95" customHeight="1">
      <c r="A236" s="19"/>
      <c r="B236" s="28"/>
      <c r="C236" s="22"/>
      <c r="D236" s="9" t="s">
        <v>0</v>
      </c>
      <c r="E236" s="9" t="s">
        <v>50</v>
      </c>
      <c r="F236" s="9" t="s">
        <v>51</v>
      </c>
      <c r="G236" s="9" t="s">
        <v>52</v>
      </c>
      <c r="H236" s="9" t="s">
        <v>12</v>
      </c>
      <c r="I236" s="9" t="s">
        <v>7</v>
      </c>
      <c r="J236" s="9" t="s">
        <v>8</v>
      </c>
      <c r="K236" s="10" t="s">
        <v>7</v>
      </c>
      <c r="L236" s="10" t="s">
        <v>8</v>
      </c>
      <c r="M236" s="10" t="s">
        <v>7</v>
      </c>
      <c r="N236" s="10" t="s">
        <v>8</v>
      </c>
      <c r="O236" s="9" t="s">
        <v>12</v>
      </c>
      <c r="P236" s="9" t="s">
        <v>7</v>
      </c>
      <c r="Q236" s="9" t="s">
        <v>8</v>
      </c>
      <c r="R236" s="10" t="s">
        <v>12</v>
      </c>
      <c r="S236" s="10" t="s">
        <v>43</v>
      </c>
      <c r="T236" s="10" t="s">
        <v>42</v>
      </c>
      <c r="U236" s="10" t="s">
        <v>44</v>
      </c>
      <c r="V236" s="10" t="s">
        <v>53</v>
      </c>
      <c r="W236" s="10" t="s">
        <v>12</v>
      </c>
      <c r="X236" s="10" t="s">
        <v>43</v>
      </c>
      <c r="Y236" s="10" t="s">
        <v>42</v>
      </c>
      <c r="Z236" s="10" t="s">
        <v>54</v>
      </c>
      <c r="AA236" s="10" t="s">
        <v>55</v>
      </c>
    </row>
    <row r="237" spans="1:29" ht="21.95" customHeight="1">
      <c r="A237" s="11" t="s">
        <v>19</v>
      </c>
      <c r="B237" s="77" t="s">
        <v>23</v>
      </c>
      <c r="C237" s="61">
        <v>11</v>
      </c>
      <c r="D237" s="38">
        <f t="shared" ref="D237:D240" si="31">SUM(E237:G237)</f>
        <v>5</v>
      </c>
      <c r="E237" s="38">
        <v>4</v>
      </c>
      <c r="F237" s="38">
        <v>0</v>
      </c>
      <c r="G237" s="38">
        <v>1</v>
      </c>
      <c r="H237" s="38">
        <v>290</v>
      </c>
      <c r="I237" s="89" t="s">
        <v>65</v>
      </c>
      <c r="J237" s="90"/>
      <c r="K237" s="89">
        <v>264</v>
      </c>
      <c r="L237" s="90"/>
      <c r="M237" s="89">
        <v>26</v>
      </c>
      <c r="N237" s="90"/>
      <c r="O237" s="38">
        <f>SUM(R237,W237)</f>
        <v>4895</v>
      </c>
      <c r="P237" s="89" t="s">
        <v>65</v>
      </c>
      <c r="Q237" s="90"/>
      <c r="R237" s="38">
        <f t="shared" ref="R237:R269" si="32">SUM(S237:V237)</f>
        <v>4851</v>
      </c>
      <c r="S237" s="38">
        <v>1613</v>
      </c>
      <c r="T237" s="38">
        <v>1636</v>
      </c>
      <c r="U237" s="38">
        <v>1541</v>
      </c>
      <c r="V237" s="38">
        <v>61</v>
      </c>
      <c r="W237" s="38">
        <f t="shared" ref="W237:W269" si="33">SUM(X237:AA237)</f>
        <v>44</v>
      </c>
      <c r="X237" s="38">
        <v>16</v>
      </c>
      <c r="Y237" s="38">
        <v>12</v>
      </c>
      <c r="Z237" s="38">
        <v>10</v>
      </c>
      <c r="AA237" s="38">
        <v>6</v>
      </c>
    </row>
    <row r="238" spans="1:29" ht="21.95" customHeight="1">
      <c r="A238" s="13" t="s">
        <v>20</v>
      </c>
      <c r="B238" s="70"/>
      <c r="C238" s="63">
        <v>11</v>
      </c>
      <c r="D238" s="39">
        <f t="shared" si="31"/>
        <v>0</v>
      </c>
      <c r="E238" s="39">
        <v>0</v>
      </c>
      <c r="F238" s="39">
        <v>0</v>
      </c>
      <c r="G238" s="39">
        <v>0</v>
      </c>
      <c r="H238" s="39">
        <v>0</v>
      </c>
      <c r="I238" s="91" t="s">
        <v>66</v>
      </c>
      <c r="J238" s="92"/>
      <c r="K238" s="91">
        <v>0</v>
      </c>
      <c r="L238" s="92"/>
      <c r="M238" s="91">
        <v>0</v>
      </c>
      <c r="N238" s="92"/>
      <c r="O238" s="39">
        <f t="shared" ref="O238:O268" si="34">SUM(R238,W238)</f>
        <v>0</v>
      </c>
      <c r="P238" s="91" t="s">
        <v>65</v>
      </c>
      <c r="Q238" s="92"/>
      <c r="R238" s="39">
        <f t="shared" si="32"/>
        <v>0</v>
      </c>
      <c r="S238" s="39">
        <v>0</v>
      </c>
      <c r="T238" s="39">
        <v>0</v>
      </c>
      <c r="U238" s="39">
        <v>0</v>
      </c>
      <c r="V238" s="39">
        <v>0</v>
      </c>
      <c r="W238" s="39">
        <f t="shared" si="33"/>
        <v>0</v>
      </c>
      <c r="X238" s="39">
        <v>0</v>
      </c>
      <c r="Y238" s="39">
        <v>0</v>
      </c>
      <c r="Z238" s="39">
        <v>0</v>
      </c>
      <c r="AA238" s="39">
        <v>0</v>
      </c>
    </row>
    <row r="239" spans="1:29" ht="21.95" customHeight="1">
      <c r="A239" s="13" t="s">
        <v>21</v>
      </c>
      <c r="B239" s="70"/>
      <c r="C239" s="63">
        <v>11</v>
      </c>
      <c r="D239" s="39">
        <f t="shared" si="31"/>
        <v>1</v>
      </c>
      <c r="E239" s="39">
        <v>1</v>
      </c>
      <c r="F239" s="39">
        <v>0</v>
      </c>
      <c r="G239" s="39">
        <v>0</v>
      </c>
      <c r="H239" s="39">
        <v>42</v>
      </c>
      <c r="I239" s="91" t="s">
        <v>66</v>
      </c>
      <c r="J239" s="92"/>
      <c r="K239" s="91">
        <v>42</v>
      </c>
      <c r="L239" s="92"/>
      <c r="M239" s="91">
        <v>0</v>
      </c>
      <c r="N239" s="92"/>
      <c r="O239" s="39">
        <f t="shared" si="34"/>
        <v>545</v>
      </c>
      <c r="P239" s="91" t="s">
        <v>65</v>
      </c>
      <c r="Q239" s="92"/>
      <c r="R239" s="39">
        <f t="shared" si="32"/>
        <v>545</v>
      </c>
      <c r="S239" s="39">
        <v>241</v>
      </c>
      <c r="T239" s="39">
        <v>141</v>
      </c>
      <c r="U239" s="39">
        <v>163</v>
      </c>
      <c r="V239" s="39">
        <v>0</v>
      </c>
      <c r="W239" s="39">
        <f t="shared" si="33"/>
        <v>0</v>
      </c>
      <c r="X239" s="39">
        <v>0</v>
      </c>
      <c r="Y239" s="39">
        <v>0</v>
      </c>
      <c r="Z239" s="39">
        <v>0</v>
      </c>
      <c r="AA239" s="39">
        <v>0</v>
      </c>
    </row>
    <row r="240" spans="1:29" ht="21.95" customHeight="1">
      <c r="A240" s="17" t="s">
        <v>22</v>
      </c>
      <c r="B240" s="72"/>
      <c r="C240" s="65">
        <v>11</v>
      </c>
      <c r="D240" s="43">
        <f t="shared" si="31"/>
        <v>0</v>
      </c>
      <c r="E240" s="43">
        <v>0</v>
      </c>
      <c r="F240" s="43">
        <v>0</v>
      </c>
      <c r="G240" s="43">
        <v>0</v>
      </c>
      <c r="H240" s="43">
        <v>0</v>
      </c>
      <c r="I240" s="93" t="s">
        <v>67</v>
      </c>
      <c r="J240" s="94"/>
      <c r="K240" s="93">
        <v>0</v>
      </c>
      <c r="L240" s="94"/>
      <c r="M240" s="93">
        <v>0</v>
      </c>
      <c r="N240" s="94"/>
      <c r="O240" s="43">
        <f t="shared" si="34"/>
        <v>0</v>
      </c>
      <c r="P240" s="93" t="s">
        <v>65</v>
      </c>
      <c r="Q240" s="94"/>
      <c r="R240" s="43">
        <f t="shared" si="32"/>
        <v>0</v>
      </c>
      <c r="S240" s="43">
        <v>0</v>
      </c>
      <c r="T240" s="43">
        <v>0</v>
      </c>
      <c r="U240" s="43">
        <v>0</v>
      </c>
      <c r="V240" s="43">
        <v>0</v>
      </c>
      <c r="W240" s="43">
        <f t="shared" si="33"/>
        <v>0</v>
      </c>
      <c r="X240" s="43">
        <v>0</v>
      </c>
      <c r="Y240" s="43">
        <v>0</v>
      </c>
      <c r="Z240" s="43">
        <v>0</v>
      </c>
      <c r="AA240" s="43">
        <v>0</v>
      </c>
    </row>
    <row r="241" spans="1:27" ht="21.95" customHeight="1">
      <c r="A241" s="11" t="s">
        <v>19</v>
      </c>
      <c r="B241" s="77" t="s">
        <v>23</v>
      </c>
      <c r="C241" s="61">
        <v>12</v>
      </c>
      <c r="D241" s="38">
        <f t="shared" ref="D241:D244" si="35">SUM(E241:G241)</f>
        <v>5</v>
      </c>
      <c r="E241" s="38">
        <v>4</v>
      </c>
      <c r="F241" s="38">
        <v>0</v>
      </c>
      <c r="G241" s="38">
        <v>1</v>
      </c>
      <c r="H241" s="38">
        <v>293</v>
      </c>
      <c r="I241" s="89" t="s">
        <v>65</v>
      </c>
      <c r="J241" s="90"/>
      <c r="K241" s="89">
        <v>264</v>
      </c>
      <c r="L241" s="90"/>
      <c r="M241" s="89">
        <v>29</v>
      </c>
      <c r="N241" s="90"/>
      <c r="O241" s="38">
        <f t="shared" si="34"/>
        <v>4916</v>
      </c>
      <c r="P241" s="89" t="s">
        <v>65</v>
      </c>
      <c r="Q241" s="90"/>
      <c r="R241" s="38">
        <f t="shared" si="32"/>
        <v>4864</v>
      </c>
      <c r="S241" s="38">
        <v>1634</v>
      </c>
      <c r="T241" s="38">
        <v>1566</v>
      </c>
      <c r="U241" s="38">
        <v>1606</v>
      </c>
      <c r="V241" s="38">
        <v>58</v>
      </c>
      <c r="W241" s="38">
        <f t="shared" si="33"/>
        <v>52</v>
      </c>
      <c r="X241" s="38">
        <v>19</v>
      </c>
      <c r="Y241" s="38">
        <v>17</v>
      </c>
      <c r="Z241" s="38">
        <v>7</v>
      </c>
      <c r="AA241" s="38">
        <v>9</v>
      </c>
    </row>
    <row r="242" spans="1:27" ht="21.95" customHeight="1">
      <c r="A242" s="13" t="s">
        <v>20</v>
      </c>
      <c r="B242" s="70"/>
      <c r="C242" s="63">
        <v>12</v>
      </c>
      <c r="D242" s="39">
        <f t="shared" si="35"/>
        <v>0</v>
      </c>
      <c r="E242" s="39">
        <v>0</v>
      </c>
      <c r="F242" s="39">
        <v>0</v>
      </c>
      <c r="G242" s="39">
        <v>0</v>
      </c>
      <c r="H242" s="39">
        <v>0</v>
      </c>
      <c r="I242" s="91" t="s">
        <v>65</v>
      </c>
      <c r="J242" s="92"/>
      <c r="K242" s="91">
        <v>0</v>
      </c>
      <c r="L242" s="92"/>
      <c r="M242" s="91">
        <v>0</v>
      </c>
      <c r="N242" s="92"/>
      <c r="O242" s="39">
        <f t="shared" si="34"/>
        <v>0</v>
      </c>
      <c r="P242" s="91" t="s">
        <v>65</v>
      </c>
      <c r="Q242" s="92"/>
      <c r="R242" s="39">
        <f t="shared" si="32"/>
        <v>0</v>
      </c>
      <c r="S242" s="39">
        <v>0</v>
      </c>
      <c r="T242" s="39">
        <v>0</v>
      </c>
      <c r="U242" s="39">
        <v>0</v>
      </c>
      <c r="V242" s="39">
        <v>0</v>
      </c>
      <c r="W242" s="39">
        <f t="shared" si="33"/>
        <v>0</v>
      </c>
      <c r="X242" s="39">
        <v>0</v>
      </c>
      <c r="Y242" s="39">
        <v>0</v>
      </c>
      <c r="Z242" s="39">
        <v>0</v>
      </c>
      <c r="AA242" s="39">
        <v>0</v>
      </c>
    </row>
    <row r="243" spans="1:27" ht="21.95" customHeight="1">
      <c r="A243" s="13" t="s">
        <v>21</v>
      </c>
      <c r="B243" s="70"/>
      <c r="C243" s="63">
        <v>12</v>
      </c>
      <c r="D243" s="39">
        <f t="shared" si="35"/>
        <v>1</v>
      </c>
      <c r="E243" s="39">
        <v>1</v>
      </c>
      <c r="F243" s="39">
        <v>0</v>
      </c>
      <c r="G243" s="39">
        <v>0</v>
      </c>
      <c r="H243" s="39">
        <v>41</v>
      </c>
      <c r="I243" s="91" t="s">
        <v>65</v>
      </c>
      <c r="J243" s="92"/>
      <c r="K243" s="91">
        <v>41</v>
      </c>
      <c r="L243" s="92"/>
      <c r="M243" s="91">
        <v>0</v>
      </c>
      <c r="N243" s="92"/>
      <c r="O243" s="39">
        <f t="shared" si="34"/>
        <v>472</v>
      </c>
      <c r="P243" s="91" t="s">
        <v>65</v>
      </c>
      <c r="Q243" s="92"/>
      <c r="R243" s="39">
        <f t="shared" si="32"/>
        <v>472</v>
      </c>
      <c r="S243" s="39">
        <v>168</v>
      </c>
      <c r="T243" s="39">
        <v>171</v>
      </c>
      <c r="U243" s="39">
        <v>133</v>
      </c>
      <c r="V243" s="39">
        <v>0</v>
      </c>
      <c r="W243" s="39">
        <f t="shared" si="33"/>
        <v>0</v>
      </c>
      <c r="X243" s="39">
        <v>0</v>
      </c>
      <c r="Y243" s="39">
        <v>0</v>
      </c>
      <c r="Z243" s="39">
        <v>0</v>
      </c>
      <c r="AA243" s="39">
        <v>0</v>
      </c>
    </row>
    <row r="244" spans="1:27" ht="21.95" customHeight="1">
      <c r="A244" s="17" t="s">
        <v>22</v>
      </c>
      <c r="B244" s="72"/>
      <c r="C244" s="65">
        <v>12</v>
      </c>
      <c r="D244" s="43">
        <f t="shared" si="35"/>
        <v>0</v>
      </c>
      <c r="E244" s="43">
        <v>0</v>
      </c>
      <c r="F244" s="43">
        <v>0</v>
      </c>
      <c r="G244" s="43">
        <v>0</v>
      </c>
      <c r="H244" s="43">
        <v>0</v>
      </c>
      <c r="I244" s="93" t="s">
        <v>65</v>
      </c>
      <c r="J244" s="94"/>
      <c r="K244" s="93">
        <v>0</v>
      </c>
      <c r="L244" s="94"/>
      <c r="M244" s="93">
        <v>0</v>
      </c>
      <c r="N244" s="94"/>
      <c r="O244" s="43">
        <f t="shared" si="34"/>
        <v>0</v>
      </c>
      <c r="P244" s="93" t="s">
        <v>65</v>
      </c>
      <c r="Q244" s="94"/>
      <c r="R244" s="43">
        <f t="shared" si="32"/>
        <v>0</v>
      </c>
      <c r="S244" s="43">
        <v>0</v>
      </c>
      <c r="T244" s="43">
        <v>0</v>
      </c>
      <c r="U244" s="43">
        <v>0</v>
      </c>
      <c r="V244" s="43">
        <v>0</v>
      </c>
      <c r="W244" s="43">
        <f t="shared" si="33"/>
        <v>0</v>
      </c>
      <c r="X244" s="43">
        <v>0</v>
      </c>
      <c r="Y244" s="43">
        <v>0</v>
      </c>
      <c r="Z244" s="43">
        <v>0</v>
      </c>
      <c r="AA244" s="43">
        <v>0</v>
      </c>
    </row>
    <row r="245" spans="1:27" ht="21.95" customHeight="1">
      <c r="A245" s="11" t="s">
        <v>19</v>
      </c>
      <c r="B245" s="77" t="s">
        <v>23</v>
      </c>
      <c r="C245" s="61">
        <v>13</v>
      </c>
      <c r="D245" s="38">
        <f t="shared" ref="D245:D268" si="36">SUM(E245:G245)</f>
        <v>5</v>
      </c>
      <c r="E245" s="38">
        <v>4</v>
      </c>
      <c r="F245" s="38">
        <v>0</v>
      </c>
      <c r="G245" s="38">
        <v>1</v>
      </c>
      <c r="H245" s="38">
        <v>278</v>
      </c>
      <c r="I245" s="89" t="s">
        <v>65</v>
      </c>
      <c r="J245" s="90"/>
      <c r="K245" s="89">
        <v>256</v>
      </c>
      <c r="L245" s="90"/>
      <c r="M245" s="89">
        <v>22</v>
      </c>
      <c r="N245" s="90"/>
      <c r="O245" s="38">
        <f t="shared" si="34"/>
        <v>4850</v>
      </c>
      <c r="P245" s="89" t="s">
        <v>65</v>
      </c>
      <c r="Q245" s="90"/>
      <c r="R245" s="38">
        <f t="shared" si="32"/>
        <v>4788</v>
      </c>
      <c r="S245" s="38">
        <v>1617</v>
      </c>
      <c r="T245" s="38">
        <v>1586</v>
      </c>
      <c r="U245" s="38">
        <v>1542</v>
      </c>
      <c r="V245" s="38">
        <v>43</v>
      </c>
      <c r="W245" s="38">
        <f t="shared" si="33"/>
        <v>62</v>
      </c>
      <c r="X245" s="38">
        <v>25</v>
      </c>
      <c r="Y245" s="38">
        <v>17</v>
      </c>
      <c r="Z245" s="38">
        <v>13</v>
      </c>
      <c r="AA245" s="38">
        <v>7</v>
      </c>
    </row>
    <row r="246" spans="1:27" ht="21.95" customHeight="1">
      <c r="A246" s="13" t="s">
        <v>20</v>
      </c>
      <c r="B246" s="70"/>
      <c r="C246" s="63">
        <v>13</v>
      </c>
      <c r="D246" s="39">
        <f t="shared" si="36"/>
        <v>0</v>
      </c>
      <c r="E246" s="39">
        <v>0</v>
      </c>
      <c r="F246" s="39">
        <v>0</v>
      </c>
      <c r="G246" s="39">
        <v>0</v>
      </c>
      <c r="H246" s="39">
        <v>0</v>
      </c>
      <c r="I246" s="91" t="s">
        <v>65</v>
      </c>
      <c r="J246" s="92"/>
      <c r="K246" s="91">
        <v>0</v>
      </c>
      <c r="L246" s="92"/>
      <c r="M246" s="91">
        <v>0</v>
      </c>
      <c r="N246" s="92"/>
      <c r="O246" s="39">
        <f t="shared" si="34"/>
        <v>0</v>
      </c>
      <c r="P246" s="91" t="s">
        <v>65</v>
      </c>
      <c r="Q246" s="92"/>
      <c r="R246" s="39">
        <f t="shared" si="32"/>
        <v>0</v>
      </c>
      <c r="S246" s="39">
        <v>0</v>
      </c>
      <c r="T246" s="39">
        <v>0</v>
      </c>
      <c r="U246" s="39">
        <v>0</v>
      </c>
      <c r="V246" s="39">
        <v>0</v>
      </c>
      <c r="W246" s="39">
        <f t="shared" si="33"/>
        <v>0</v>
      </c>
      <c r="X246" s="39">
        <v>0</v>
      </c>
      <c r="Y246" s="39">
        <v>0</v>
      </c>
      <c r="Z246" s="39">
        <v>0</v>
      </c>
      <c r="AA246" s="39">
        <v>0</v>
      </c>
    </row>
    <row r="247" spans="1:27" ht="21.95" customHeight="1">
      <c r="A247" s="13" t="s">
        <v>21</v>
      </c>
      <c r="B247" s="70"/>
      <c r="C247" s="63">
        <v>13</v>
      </c>
      <c r="D247" s="39">
        <f t="shared" si="36"/>
        <v>1</v>
      </c>
      <c r="E247" s="39">
        <v>1</v>
      </c>
      <c r="F247" s="39">
        <v>0</v>
      </c>
      <c r="G247" s="39">
        <v>0</v>
      </c>
      <c r="H247" s="39">
        <v>38</v>
      </c>
      <c r="I247" s="91" t="s">
        <v>65</v>
      </c>
      <c r="J247" s="92"/>
      <c r="K247" s="91">
        <v>38</v>
      </c>
      <c r="L247" s="92"/>
      <c r="M247" s="91">
        <v>0</v>
      </c>
      <c r="N247" s="92"/>
      <c r="O247" s="39">
        <f t="shared" si="34"/>
        <v>417</v>
      </c>
      <c r="P247" s="91" t="s">
        <v>65</v>
      </c>
      <c r="Q247" s="92"/>
      <c r="R247" s="39">
        <f t="shared" si="32"/>
        <v>417</v>
      </c>
      <c r="S247" s="39">
        <v>156</v>
      </c>
      <c r="T247" s="39">
        <v>106</v>
      </c>
      <c r="U247" s="39">
        <v>155</v>
      </c>
      <c r="V247" s="39">
        <v>0</v>
      </c>
      <c r="W247" s="39">
        <f t="shared" si="33"/>
        <v>0</v>
      </c>
      <c r="X247" s="39">
        <v>0</v>
      </c>
      <c r="Y247" s="39">
        <v>0</v>
      </c>
      <c r="Z247" s="39">
        <v>0</v>
      </c>
      <c r="AA247" s="39">
        <v>0</v>
      </c>
    </row>
    <row r="248" spans="1:27" ht="21.95" customHeight="1">
      <c r="A248" s="17" t="s">
        <v>22</v>
      </c>
      <c r="B248" s="72"/>
      <c r="C248" s="65">
        <v>13</v>
      </c>
      <c r="D248" s="43">
        <f t="shared" si="36"/>
        <v>0</v>
      </c>
      <c r="E248" s="43">
        <v>0</v>
      </c>
      <c r="F248" s="43">
        <v>0</v>
      </c>
      <c r="G248" s="43">
        <v>0</v>
      </c>
      <c r="H248" s="43">
        <v>0</v>
      </c>
      <c r="I248" s="93" t="s">
        <v>65</v>
      </c>
      <c r="J248" s="94"/>
      <c r="K248" s="93">
        <v>0</v>
      </c>
      <c r="L248" s="94"/>
      <c r="M248" s="93">
        <v>0</v>
      </c>
      <c r="N248" s="94"/>
      <c r="O248" s="43">
        <f t="shared" si="34"/>
        <v>0</v>
      </c>
      <c r="P248" s="93" t="s">
        <v>65</v>
      </c>
      <c r="Q248" s="94"/>
      <c r="R248" s="43">
        <f t="shared" si="32"/>
        <v>0</v>
      </c>
      <c r="S248" s="43">
        <v>0</v>
      </c>
      <c r="T248" s="43">
        <v>0</v>
      </c>
      <c r="U248" s="43">
        <v>0</v>
      </c>
      <c r="V248" s="43">
        <v>0</v>
      </c>
      <c r="W248" s="43">
        <f t="shared" si="33"/>
        <v>0</v>
      </c>
      <c r="X248" s="43">
        <v>0</v>
      </c>
      <c r="Y248" s="43">
        <v>0</v>
      </c>
      <c r="Z248" s="43">
        <v>0</v>
      </c>
      <c r="AA248" s="43">
        <v>0</v>
      </c>
    </row>
    <row r="249" spans="1:27" ht="21.95" customHeight="1">
      <c r="A249" s="11" t="s">
        <v>19</v>
      </c>
      <c r="B249" s="77" t="s">
        <v>23</v>
      </c>
      <c r="C249" s="61">
        <v>14</v>
      </c>
      <c r="D249" s="38">
        <f t="shared" si="36"/>
        <v>5</v>
      </c>
      <c r="E249" s="38">
        <v>4</v>
      </c>
      <c r="F249" s="38">
        <v>0</v>
      </c>
      <c r="G249" s="38">
        <v>1</v>
      </c>
      <c r="H249" s="38">
        <f t="shared" ref="H249:H269" si="37">SUM(I249:J249)</f>
        <v>271</v>
      </c>
      <c r="I249" s="38">
        <f t="shared" ref="I249:J252" si="38">SUM(K249,M249)</f>
        <v>214</v>
      </c>
      <c r="J249" s="38">
        <f t="shared" si="38"/>
        <v>57</v>
      </c>
      <c r="K249" s="38">
        <v>201</v>
      </c>
      <c r="L249" s="38">
        <v>55</v>
      </c>
      <c r="M249" s="38">
        <v>13</v>
      </c>
      <c r="N249" s="38">
        <v>2</v>
      </c>
      <c r="O249" s="38">
        <f t="shared" si="34"/>
        <v>4777</v>
      </c>
      <c r="P249" s="38">
        <v>2465</v>
      </c>
      <c r="Q249" s="38">
        <v>2312</v>
      </c>
      <c r="R249" s="38">
        <f t="shared" si="32"/>
        <v>4706</v>
      </c>
      <c r="S249" s="38">
        <v>1546</v>
      </c>
      <c r="T249" s="38">
        <v>1575</v>
      </c>
      <c r="U249" s="38">
        <v>1551</v>
      </c>
      <c r="V249" s="38">
        <v>34</v>
      </c>
      <c r="W249" s="38">
        <f t="shared" si="33"/>
        <v>71</v>
      </c>
      <c r="X249" s="38">
        <v>26</v>
      </c>
      <c r="Y249" s="38">
        <v>20</v>
      </c>
      <c r="Z249" s="38">
        <v>12</v>
      </c>
      <c r="AA249" s="38">
        <v>13</v>
      </c>
    </row>
    <row r="250" spans="1:27" ht="21.95" customHeight="1">
      <c r="A250" s="13" t="s">
        <v>20</v>
      </c>
      <c r="B250" s="70"/>
      <c r="C250" s="63">
        <v>14</v>
      </c>
      <c r="D250" s="39">
        <f t="shared" si="36"/>
        <v>0</v>
      </c>
      <c r="E250" s="39">
        <v>0</v>
      </c>
      <c r="F250" s="39">
        <v>0</v>
      </c>
      <c r="G250" s="39">
        <v>0</v>
      </c>
      <c r="H250" s="39">
        <f t="shared" si="37"/>
        <v>0</v>
      </c>
      <c r="I250" s="39">
        <f t="shared" si="38"/>
        <v>0</v>
      </c>
      <c r="J250" s="39">
        <f t="shared" si="38"/>
        <v>0</v>
      </c>
      <c r="K250" s="39">
        <v>0</v>
      </c>
      <c r="L250" s="39">
        <v>0</v>
      </c>
      <c r="M250" s="39">
        <v>0</v>
      </c>
      <c r="N250" s="39">
        <v>0</v>
      </c>
      <c r="O250" s="39">
        <f t="shared" si="34"/>
        <v>0</v>
      </c>
      <c r="P250" s="39">
        <v>0</v>
      </c>
      <c r="Q250" s="39">
        <v>0</v>
      </c>
      <c r="R250" s="39">
        <f t="shared" si="32"/>
        <v>0</v>
      </c>
      <c r="S250" s="39">
        <v>0</v>
      </c>
      <c r="T250" s="39">
        <v>0</v>
      </c>
      <c r="U250" s="39">
        <v>0</v>
      </c>
      <c r="V250" s="39">
        <v>0</v>
      </c>
      <c r="W250" s="39">
        <f t="shared" si="33"/>
        <v>0</v>
      </c>
      <c r="X250" s="39">
        <v>0</v>
      </c>
      <c r="Y250" s="39">
        <v>0</v>
      </c>
      <c r="Z250" s="39">
        <v>0</v>
      </c>
      <c r="AA250" s="39">
        <v>0</v>
      </c>
    </row>
    <row r="251" spans="1:27" ht="21.95" customHeight="1">
      <c r="A251" s="13" t="s">
        <v>21</v>
      </c>
      <c r="B251" s="70"/>
      <c r="C251" s="63">
        <v>14</v>
      </c>
      <c r="D251" s="39">
        <f t="shared" si="36"/>
        <v>1</v>
      </c>
      <c r="E251" s="39">
        <v>1</v>
      </c>
      <c r="F251" s="39">
        <v>0</v>
      </c>
      <c r="G251" s="39">
        <v>0</v>
      </c>
      <c r="H251" s="39">
        <f t="shared" si="37"/>
        <v>31</v>
      </c>
      <c r="I251" s="39">
        <f t="shared" si="38"/>
        <v>20</v>
      </c>
      <c r="J251" s="39">
        <f t="shared" si="38"/>
        <v>11</v>
      </c>
      <c r="K251" s="39">
        <v>20</v>
      </c>
      <c r="L251" s="39">
        <v>11</v>
      </c>
      <c r="M251" s="39">
        <v>0</v>
      </c>
      <c r="N251" s="39">
        <v>0</v>
      </c>
      <c r="O251" s="39">
        <f t="shared" si="34"/>
        <v>350</v>
      </c>
      <c r="P251" s="39">
        <v>249</v>
      </c>
      <c r="Q251" s="39">
        <v>101</v>
      </c>
      <c r="R251" s="39">
        <f t="shared" si="32"/>
        <v>350</v>
      </c>
      <c r="S251" s="39">
        <v>152</v>
      </c>
      <c r="T251" s="39">
        <v>105</v>
      </c>
      <c r="U251" s="39">
        <v>93</v>
      </c>
      <c r="V251" s="39">
        <v>0</v>
      </c>
      <c r="W251" s="39">
        <f t="shared" si="33"/>
        <v>0</v>
      </c>
      <c r="X251" s="39">
        <v>0</v>
      </c>
      <c r="Y251" s="39">
        <v>0</v>
      </c>
      <c r="Z251" s="39">
        <v>0</v>
      </c>
      <c r="AA251" s="39">
        <v>0</v>
      </c>
    </row>
    <row r="252" spans="1:27" ht="21.95" customHeight="1">
      <c r="A252" s="17" t="s">
        <v>22</v>
      </c>
      <c r="B252" s="72"/>
      <c r="C252" s="65">
        <v>14</v>
      </c>
      <c r="D252" s="43">
        <f t="shared" si="36"/>
        <v>0</v>
      </c>
      <c r="E252" s="43">
        <v>0</v>
      </c>
      <c r="F252" s="43">
        <v>0</v>
      </c>
      <c r="G252" s="43">
        <v>0</v>
      </c>
      <c r="H252" s="43">
        <f t="shared" si="37"/>
        <v>0</v>
      </c>
      <c r="I252" s="43">
        <f t="shared" si="38"/>
        <v>0</v>
      </c>
      <c r="J252" s="43">
        <f t="shared" si="38"/>
        <v>0</v>
      </c>
      <c r="K252" s="43">
        <v>0</v>
      </c>
      <c r="L252" s="43">
        <v>0</v>
      </c>
      <c r="M252" s="43">
        <v>0</v>
      </c>
      <c r="N252" s="43">
        <v>0</v>
      </c>
      <c r="O252" s="43">
        <f t="shared" si="34"/>
        <v>0</v>
      </c>
      <c r="P252" s="43">
        <v>0</v>
      </c>
      <c r="Q252" s="43">
        <v>0</v>
      </c>
      <c r="R252" s="43">
        <f t="shared" si="32"/>
        <v>0</v>
      </c>
      <c r="S252" s="43">
        <v>0</v>
      </c>
      <c r="T252" s="43">
        <v>0</v>
      </c>
      <c r="U252" s="43">
        <v>0</v>
      </c>
      <c r="V252" s="43">
        <v>0</v>
      </c>
      <c r="W252" s="43">
        <f t="shared" si="33"/>
        <v>0</v>
      </c>
      <c r="X252" s="43">
        <v>0</v>
      </c>
      <c r="Y252" s="43">
        <v>0</v>
      </c>
      <c r="Z252" s="43">
        <v>0</v>
      </c>
      <c r="AA252" s="43">
        <v>0</v>
      </c>
    </row>
    <row r="253" spans="1:27" ht="21.95" customHeight="1">
      <c r="A253" s="11" t="s">
        <v>19</v>
      </c>
      <c r="B253" s="77" t="s">
        <v>23</v>
      </c>
      <c r="C253" s="61">
        <v>15</v>
      </c>
      <c r="D253" s="38">
        <f t="shared" si="36"/>
        <v>5</v>
      </c>
      <c r="E253" s="38">
        <v>4</v>
      </c>
      <c r="F253" s="38">
        <v>0</v>
      </c>
      <c r="G253" s="38">
        <v>1</v>
      </c>
      <c r="H253" s="38">
        <f t="shared" si="37"/>
        <v>268</v>
      </c>
      <c r="I253" s="38">
        <f t="shared" ref="I253:J268" si="39">SUM(K253,M253)</f>
        <v>215</v>
      </c>
      <c r="J253" s="38">
        <f t="shared" si="39"/>
        <v>53</v>
      </c>
      <c r="K253" s="38">
        <v>204</v>
      </c>
      <c r="L253" s="38">
        <v>52</v>
      </c>
      <c r="M253" s="38">
        <v>11</v>
      </c>
      <c r="N253" s="38">
        <v>1</v>
      </c>
      <c r="O253" s="38">
        <f t="shared" si="34"/>
        <v>4568</v>
      </c>
      <c r="P253" s="38">
        <v>2340</v>
      </c>
      <c r="Q253" s="38">
        <v>2228</v>
      </c>
      <c r="R253" s="38">
        <f t="shared" si="32"/>
        <v>4488</v>
      </c>
      <c r="S253" s="38">
        <v>1388</v>
      </c>
      <c r="T253" s="38">
        <v>1502</v>
      </c>
      <c r="U253" s="38">
        <v>1541</v>
      </c>
      <c r="V253" s="38">
        <v>57</v>
      </c>
      <c r="W253" s="38">
        <f t="shared" si="33"/>
        <v>80</v>
      </c>
      <c r="X253" s="38">
        <v>34</v>
      </c>
      <c r="Y253" s="38">
        <v>20</v>
      </c>
      <c r="Z253" s="38">
        <v>17</v>
      </c>
      <c r="AA253" s="38">
        <v>9</v>
      </c>
    </row>
    <row r="254" spans="1:27" ht="21.95" customHeight="1">
      <c r="A254" s="13" t="s">
        <v>20</v>
      </c>
      <c r="B254" s="70"/>
      <c r="C254" s="63">
        <v>15</v>
      </c>
      <c r="D254" s="39">
        <f t="shared" si="36"/>
        <v>0</v>
      </c>
      <c r="E254" s="39">
        <v>0</v>
      </c>
      <c r="F254" s="39">
        <v>0</v>
      </c>
      <c r="G254" s="39">
        <v>0</v>
      </c>
      <c r="H254" s="39">
        <f t="shared" si="37"/>
        <v>0</v>
      </c>
      <c r="I254" s="39">
        <f t="shared" si="39"/>
        <v>0</v>
      </c>
      <c r="J254" s="39">
        <f t="shared" si="39"/>
        <v>0</v>
      </c>
      <c r="K254" s="39">
        <v>0</v>
      </c>
      <c r="L254" s="39">
        <v>0</v>
      </c>
      <c r="M254" s="39">
        <v>0</v>
      </c>
      <c r="N254" s="39">
        <v>0</v>
      </c>
      <c r="O254" s="39">
        <f t="shared" si="34"/>
        <v>0</v>
      </c>
      <c r="P254" s="39">
        <v>0</v>
      </c>
      <c r="Q254" s="39">
        <v>0</v>
      </c>
      <c r="R254" s="39">
        <f t="shared" si="32"/>
        <v>0</v>
      </c>
      <c r="S254" s="39">
        <v>0</v>
      </c>
      <c r="T254" s="39">
        <v>0</v>
      </c>
      <c r="U254" s="39">
        <v>0</v>
      </c>
      <c r="V254" s="39">
        <v>0</v>
      </c>
      <c r="W254" s="39">
        <f t="shared" si="33"/>
        <v>0</v>
      </c>
      <c r="X254" s="39">
        <v>0</v>
      </c>
      <c r="Y254" s="39">
        <v>0</v>
      </c>
      <c r="Z254" s="39">
        <v>0</v>
      </c>
      <c r="AA254" s="39">
        <v>0</v>
      </c>
    </row>
    <row r="255" spans="1:27" ht="21.95" customHeight="1">
      <c r="A255" s="13" t="s">
        <v>21</v>
      </c>
      <c r="B255" s="70"/>
      <c r="C255" s="63">
        <v>15</v>
      </c>
      <c r="D255" s="39">
        <f t="shared" si="36"/>
        <v>1</v>
      </c>
      <c r="E255" s="39">
        <v>1</v>
      </c>
      <c r="F255" s="39">
        <v>0</v>
      </c>
      <c r="G255" s="39">
        <v>0</v>
      </c>
      <c r="H255" s="39">
        <f t="shared" si="37"/>
        <v>32</v>
      </c>
      <c r="I255" s="39">
        <f t="shared" si="39"/>
        <v>22</v>
      </c>
      <c r="J255" s="39">
        <f t="shared" si="39"/>
        <v>10</v>
      </c>
      <c r="K255" s="39">
        <v>22</v>
      </c>
      <c r="L255" s="39">
        <v>10</v>
      </c>
      <c r="M255" s="39">
        <v>0</v>
      </c>
      <c r="N255" s="39">
        <v>0</v>
      </c>
      <c r="O255" s="39">
        <f t="shared" si="34"/>
        <v>307</v>
      </c>
      <c r="P255" s="39">
        <v>224</v>
      </c>
      <c r="Q255" s="39">
        <v>83</v>
      </c>
      <c r="R255" s="39">
        <f t="shared" si="32"/>
        <v>307</v>
      </c>
      <c r="S255" s="39">
        <v>112</v>
      </c>
      <c r="T255" s="39">
        <v>103</v>
      </c>
      <c r="U255" s="39">
        <v>92</v>
      </c>
      <c r="V255" s="39">
        <v>0</v>
      </c>
      <c r="W255" s="39">
        <f t="shared" si="33"/>
        <v>0</v>
      </c>
      <c r="X255" s="39">
        <v>0</v>
      </c>
      <c r="Y255" s="39">
        <v>0</v>
      </c>
      <c r="Z255" s="39">
        <v>0</v>
      </c>
      <c r="AA255" s="39">
        <v>0</v>
      </c>
    </row>
    <row r="256" spans="1:27" ht="21.95" customHeight="1">
      <c r="A256" s="17" t="s">
        <v>22</v>
      </c>
      <c r="B256" s="72"/>
      <c r="C256" s="65">
        <v>15</v>
      </c>
      <c r="D256" s="43">
        <f t="shared" si="36"/>
        <v>0</v>
      </c>
      <c r="E256" s="43">
        <v>0</v>
      </c>
      <c r="F256" s="43">
        <v>0</v>
      </c>
      <c r="G256" s="43">
        <v>0</v>
      </c>
      <c r="H256" s="43">
        <f t="shared" si="37"/>
        <v>0</v>
      </c>
      <c r="I256" s="43">
        <f t="shared" si="39"/>
        <v>0</v>
      </c>
      <c r="J256" s="43">
        <f t="shared" si="39"/>
        <v>0</v>
      </c>
      <c r="K256" s="43">
        <v>0</v>
      </c>
      <c r="L256" s="43">
        <v>0</v>
      </c>
      <c r="M256" s="43">
        <v>0</v>
      </c>
      <c r="N256" s="43">
        <v>0</v>
      </c>
      <c r="O256" s="43">
        <f t="shared" si="34"/>
        <v>0</v>
      </c>
      <c r="P256" s="43">
        <v>0</v>
      </c>
      <c r="Q256" s="43">
        <v>0</v>
      </c>
      <c r="R256" s="43">
        <f t="shared" si="32"/>
        <v>0</v>
      </c>
      <c r="S256" s="43">
        <v>0</v>
      </c>
      <c r="T256" s="43">
        <v>0</v>
      </c>
      <c r="U256" s="43">
        <v>0</v>
      </c>
      <c r="V256" s="43">
        <v>0</v>
      </c>
      <c r="W256" s="43">
        <f t="shared" si="33"/>
        <v>0</v>
      </c>
      <c r="X256" s="43">
        <v>0</v>
      </c>
      <c r="Y256" s="43">
        <v>0</v>
      </c>
      <c r="Z256" s="43">
        <v>0</v>
      </c>
      <c r="AA256" s="43">
        <v>0</v>
      </c>
    </row>
    <row r="257" spans="1:27" ht="21.95" customHeight="1">
      <c r="A257" s="11" t="s">
        <v>19</v>
      </c>
      <c r="B257" s="77" t="s">
        <v>23</v>
      </c>
      <c r="C257" s="61">
        <v>16</v>
      </c>
      <c r="D257" s="38">
        <f t="shared" si="36"/>
        <v>5</v>
      </c>
      <c r="E257" s="38">
        <v>4</v>
      </c>
      <c r="F257" s="38">
        <v>0</v>
      </c>
      <c r="G257" s="38">
        <v>1</v>
      </c>
      <c r="H257" s="38">
        <f t="shared" si="37"/>
        <v>264</v>
      </c>
      <c r="I257" s="38">
        <f t="shared" si="39"/>
        <v>210</v>
      </c>
      <c r="J257" s="38">
        <f t="shared" si="39"/>
        <v>54</v>
      </c>
      <c r="K257" s="38">
        <v>201</v>
      </c>
      <c r="L257" s="44">
        <v>53</v>
      </c>
      <c r="M257" s="38">
        <v>9</v>
      </c>
      <c r="N257" s="38">
        <v>1</v>
      </c>
      <c r="O257" s="38">
        <f t="shared" si="34"/>
        <v>4287</v>
      </c>
      <c r="P257" s="38">
        <v>2203</v>
      </c>
      <c r="Q257" s="38">
        <v>2084</v>
      </c>
      <c r="R257" s="38">
        <f t="shared" si="32"/>
        <v>4212</v>
      </c>
      <c r="S257" s="38">
        <v>1337</v>
      </c>
      <c r="T257" s="38">
        <v>1360</v>
      </c>
      <c r="U257" s="38">
        <v>1460</v>
      </c>
      <c r="V257" s="38">
        <v>55</v>
      </c>
      <c r="W257" s="38">
        <f t="shared" si="33"/>
        <v>75</v>
      </c>
      <c r="X257" s="38">
        <v>26</v>
      </c>
      <c r="Y257" s="38">
        <v>19</v>
      </c>
      <c r="Z257" s="38">
        <v>18</v>
      </c>
      <c r="AA257" s="38">
        <v>12</v>
      </c>
    </row>
    <row r="258" spans="1:27" ht="21.95" customHeight="1">
      <c r="A258" s="13" t="s">
        <v>20</v>
      </c>
      <c r="B258" s="70"/>
      <c r="C258" s="63">
        <v>16</v>
      </c>
      <c r="D258" s="39">
        <f t="shared" si="36"/>
        <v>0</v>
      </c>
      <c r="E258" s="39">
        <v>0</v>
      </c>
      <c r="F258" s="39">
        <v>0</v>
      </c>
      <c r="G258" s="39">
        <v>0</v>
      </c>
      <c r="H258" s="39">
        <f t="shared" si="37"/>
        <v>0</v>
      </c>
      <c r="I258" s="39">
        <f t="shared" si="39"/>
        <v>0</v>
      </c>
      <c r="J258" s="39">
        <f t="shared" si="39"/>
        <v>0</v>
      </c>
      <c r="K258" s="39">
        <v>0</v>
      </c>
      <c r="L258" s="44">
        <v>0</v>
      </c>
      <c r="M258" s="39">
        <v>0</v>
      </c>
      <c r="N258" s="39">
        <v>0</v>
      </c>
      <c r="O258" s="39">
        <f t="shared" si="34"/>
        <v>0</v>
      </c>
      <c r="P258" s="39">
        <v>0</v>
      </c>
      <c r="Q258" s="39">
        <v>0</v>
      </c>
      <c r="R258" s="39">
        <f t="shared" si="32"/>
        <v>0</v>
      </c>
      <c r="S258" s="39">
        <v>0</v>
      </c>
      <c r="T258" s="39">
        <v>0</v>
      </c>
      <c r="U258" s="39">
        <v>0</v>
      </c>
      <c r="V258" s="39">
        <v>0</v>
      </c>
      <c r="W258" s="39">
        <f t="shared" si="33"/>
        <v>0</v>
      </c>
      <c r="X258" s="39">
        <v>0</v>
      </c>
      <c r="Y258" s="39">
        <v>0</v>
      </c>
      <c r="Z258" s="39">
        <v>0</v>
      </c>
      <c r="AA258" s="39">
        <v>0</v>
      </c>
    </row>
    <row r="259" spans="1:27" ht="21.95" customHeight="1">
      <c r="A259" s="13" t="s">
        <v>21</v>
      </c>
      <c r="B259" s="70"/>
      <c r="C259" s="63">
        <v>16</v>
      </c>
      <c r="D259" s="39">
        <f t="shared" si="36"/>
        <v>1</v>
      </c>
      <c r="E259" s="39">
        <v>1</v>
      </c>
      <c r="F259" s="39">
        <v>0</v>
      </c>
      <c r="G259" s="39">
        <v>0</v>
      </c>
      <c r="H259" s="39">
        <f t="shared" si="37"/>
        <v>32</v>
      </c>
      <c r="I259" s="39">
        <f t="shared" si="39"/>
        <v>22</v>
      </c>
      <c r="J259" s="39">
        <f t="shared" si="39"/>
        <v>10</v>
      </c>
      <c r="K259" s="39">
        <v>22</v>
      </c>
      <c r="L259" s="44">
        <v>10</v>
      </c>
      <c r="M259" s="39">
        <v>0</v>
      </c>
      <c r="N259" s="39">
        <v>0</v>
      </c>
      <c r="O259" s="39">
        <f t="shared" si="34"/>
        <v>280</v>
      </c>
      <c r="P259" s="39">
        <v>202</v>
      </c>
      <c r="Q259" s="39">
        <v>78</v>
      </c>
      <c r="R259" s="39">
        <f t="shared" si="32"/>
        <v>280</v>
      </c>
      <c r="S259" s="39">
        <v>98</v>
      </c>
      <c r="T259" s="39">
        <v>92</v>
      </c>
      <c r="U259" s="39">
        <v>90</v>
      </c>
      <c r="V259" s="39">
        <v>0</v>
      </c>
      <c r="W259" s="39">
        <f t="shared" si="33"/>
        <v>0</v>
      </c>
      <c r="X259" s="39">
        <v>0</v>
      </c>
      <c r="Y259" s="39">
        <v>0</v>
      </c>
      <c r="Z259" s="39">
        <v>0</v>
      </c>
      <c r="AA259" s="39">
        <v>0</v>
      </c>
    </row>
    <row r="260" spans="1:27" ht="21.95" customHeight="1">
      <c r="A260" s="17" t="s">
        <v>22</v>
      </c>
      <c r="B260" s="72"/>
      <c r="C260" s="65">
        <v>16</v>
      </c>
      <c r="D260" s="43">
        <f t="shared" si="36"/>
        <v>0</v>
      </c>
      <c r="E260" s="43">
        <v>0</v>
      </c>
      <c r="F260" s="43">
        <v>0</v>
      </c>
      <c r="G260" s="43">
        <v>0</v>
      </c>
      <c r="H260" s="43">
        <f t="shared" si="37"/>
        <v>0</v>
      </c>
      <c r="I260" s="43">
        <f t="shared" si="39"/>
        <v>0</v>
      </c>
      <c r="J260" s="43">
        <f t="shared" si="39"/>
        <v>0</v>
      </c>
      <c r="K260" s="43">
        <v>0</v>
      </c>
      <c r="L260" s="44">
        <v>0</v>
      </c>
      <c r="M260" s="43">
        <v>0</v>
      </c>
      <c r="N260" s="43">
        <v>0</v>
      </c>
      <c r="O260" s="43">
        <f t="shared" si="34"/>
        <v>0</v>
      </c>
      <c r="P260" s="43">
        <v>0</v>
      </c>
      <c r="Q260" s="43">
        <v>0</v>
      </c>
      <c r="R260" s="43">
        <f t="shared" si="32"/>
        <v>0</v>
      </c>
      <c r="S260" s="43">
        <v>0</v>
      </c>
      <c r="T260" s="43">
        <v>0</v>
      </c>
      <c r="U260" s="43">
        <v>0</v>
      </c>
      <c r="V260" s="43">
        <v>0</v>
      </c>
      <c r="W260" s="43">
        <f t="shared" si="33"/>
        <v>0</v>
      </c>
      <c r="X260" s="43">
        <v>0</v>
      </c>
      <c r="Y260" s="43">
        <v>0</v>
      </c>
      <c r="Z260" s="43">
        <v>0</v>
      </c>
      <c r="AA260" s="43">
        <v>0</v>
      </c>
    </row>
    <row r="261" spans="1:27" ht="21.95" customHeight="1">
      <c r="A261" s="11" t="s">
        <v>19</v>
      </c>
      <c r="B261" s="77" t="s">
        <v>23</v>
      </c>
      <c r="C261" s="61">
        <v>17</v>
      </c>
      <c r="D261" s="38">
        <f t="shared" si="36"/>
        <v>5</v>
      </c>
      <c r="E261" s="38">
        <v>4</v>
      </c>
      <c r="F261" s="38">
        <v>0</v>
      </c>
      <c r="G261" s="38">
        <v>1</v>
      </c>
      <c r="H261" s="38">
        <f t="shared" si="37"/>
        <v>265</v>
      </c>
      <c r="I261" s="38">
        <f t="shared" si="39"/>
        <v>212</v>
      </c>
      <c r="J261" s="38">
        <f t="shared" si="39"/>
        <v>53</v>
      </c>
      <c r="K261" s="38">
        <v>204</v>
      </c>
      <c r="L261" s="38">
        <v>51</v>
      </c>
      <c r="M261" s="38">
        <v>8</v>
      </c>
      <c r="N261" s="38">
        <v>2</v>
      </c>
      <c r="O261" s="38">
        <f t="shared" si="34"/>
        <v>4208</v>
      </c>
      <c r="P261" s="38">
        <v>2139</v>
      </c>
      <c r="Q261" s="38">
        <v>2069</v>
      </c>
      <c r="R261" s="38">
        <f t="shared" si="32"/>
        <v>4131</v>
      </c>
      <c r="S261" s="38">
        <v>1417</v>
      </c>
      <c r="T261" s="38">
        <v>1320</v>
      </c>
      <c r="U261" s="38">
        <v>1336</v>
      </c>
      <c r="V261" s="38">
        <v>58</v>
      </c>
      <c r="W261" s="38">
        <f t="shared" si="33"/>
        <v>77</v>
      </c>
      <c r="X261" s="38">
        <v>21</v>
      </c>
      <c r="Y261" s="38">
        <v>23</v>
      </c>
      <c r="Z261" s="38">
        <v>16</v>
      </c>
      <c r="AA261" s="38">
        <v>17</v>
      </c>
    </row>
    <row r="262" spans="1:27" ht="21.95" customHeight="1">
      <c r="A262" s="13" t="s">
        <v>20</v>
      </c>
      <c r="B262" s="70"/>
      <c r="C262" s="63">
        <v>17</v>
      </c>
      <c r="D262" s="39">
        <f t="shared" si="36"/>
        <v>0</v>
      </c>
      <c r="E262" s="39">
        <v>0</v>
      </c>
      <c r="F262" s="39">
        <v>0</v>
      </c>
      <c r="G262" s="39">
        <v>0</v>
      </c>
      <c r="H262" s="39">
        <f t="shared" si="37"/>
        <v>0</v>
      </c>
      <c r="I262" s="39">
        <f t="shared" si="39"/>
        <v>0</v>
      </c>
      <c r="J262" s="39">
        <f t="shared" si="39"/>
        <v>0</v>
      </c>
      <c r="K262" s="39">
        <v>0</v>
      </c>
      <c r="L262" s="39">
        <v>0</v>
      </c>
      <c r="M262" s="39">
        <v>0</v>
      </c>
      <c r="N262" s="39">
        <v>0</v>
      </c>
      <c r="O262" s="39">
        <f t="shared" si="34"/>
        <v>0</v>
      </c>
      <c r="P262" s="39">
        <v>0</v>
      </c>
      <c r="Q262" s="39">
        <v>0</v>
      </c>
      <c r="R262" s="39">
        <f t="shared" si="32"/>
        <v>0</v>
      </c>
      <c r="S262" s="39">
        <v>0</v>
      </c>
      <c r="T262" s="39">
        <v>0</v>
      </c>
      <c r="U262" s="39">
        <v>0</v>
      </c>
      <c r="V262" s="39">
        <v>0</v>
      </c>
      <c r="W262" s="39">
        <f t="shared" si="33"/>
        <v>0</v>
      </c>
      <c r="X262" s="39">
        <v>0</v>
      </c>
      <c r="Y262" s="39">
        <v>0</v>
      </c>
      <c r="Z262" s="39">
        <v>0</v>
      </c>
      <c r="AA262" s="39">
        <v>0</v>
      </c>
    </row>
    <row r="263" spans="1:27" ht="21.95" customHeight="1">
      <c r="A263" s="13" t="s">
        <v>21</v>
      </c>
      <c r="B263" s="70"/>
      <c r="C263" s="63">
        <v>17</v>
      </c>
      <c r="D263" s="39">
        <f t="shared" si="36"/>
        <v>1</v>
      </c>
      <c r="E263" s="39">
        <v>1</v>
      </c>
      <c r="F263" s="39">
        <v>0</v>
      </c>
      <c r="G263" s="39">
        <v>0</v>
      </c>
      <c r="H263" s="39">
        <f t="shared" si="37"/>
        <v>31</v>
      </c>
      <c r="I263" s="39">
        <f t="shared" si="39"/>
        <v>21</v>
      </c>
      <c r="J263" s="39">
        <f t="shared" si="39"/>
        <v>10</v>
      </c>
      <c r="K263" s="39">
        <v>21</v>
      </c>
      <c r="L263" s="39">
        <v>10</v>
      </c>
      <c r="M263" s="39">
        <v>0</v>
      </c>
      <c r="N263" s="39">
        <v>0</v>
      </c>
      <c r="O263" s="39">
        <f t="shared" si="34"/>
        <v>269</v>
      </c>
      <c r="P263" s="39">
        <v>188</v>
      </c>
      <c r="Q263" s="39">
        <v>81</v>
      </c>
      <c r="R263" s="39">
        <f t="shared" si="32"/>
        <v>269</v>
      </c>
      <c r="S263" s="39">
        <v>101</v>
      </c>
      <c r="T263" s="39">
        <v>82</v>
      </c>
      <c r="U263" s="39">
        <v>86</v>
      </c>
      <c r="V263" s="39">
        <v>0</v>
      </c>
      <c r="W263" s="39">
        <f t="shared" si="33"/>
        <v>0</v>
      </c>
      <c r="X263" s="39">
        <v>0</v>
      </c>
      <c r="Y263" s="39">
        <v>0</v>
      </c>
      <c r="Z263" s="39">
        <v>0</v>
      </c>
      <c r="AA263" s="39">
        <v>0</v>
      </c>
    </row>
    <row r="264" spans="1:27" ht="21.95" customHeight="1">
      <c r="A264" s="17" t="s">
        <v>22</v>
      </c>
      <c r="B264" s="72"/>
      <c r="C264" s="65">
        <v>17</v>
      </c>
      <c r="D264" s="43">
        <f t="shared" si="36"/>
        <v>0</v>
      </c>
      <c r="E264" s="43">
        <v>0</v>
      </c>
      <c r="F264" s="43">
        <v>0</v>
      </c>
      <c r="G264" s="43">
        <v>0</v>
      </c>
      <c r="H264" s="43">
        <f t="shared" si="37"/>
        <v>0</v>
      </c>
      <c r="I264" s="43">
        <f t="shared" si="39"/>
        <v>0</v>
      </c>
      <c r="J264" s="43">
        <f t="shared" si="39"/>
        <v>0</v>
      </c>
      <c r="K264" s="43">
        <v>0</v>
      </c>
      <c r="L264" s="43">
        <v>0</v>
      </c>
      <c r="M264" s="43">
        <v>0</v>
      </c>
      <c r="N264" s="43">
        <v>0</v>
      </c>
      <c r="O264" s="43">
        <f t="shared" si="34"/>
        <v>0</v>
      </c>
      <c r="P264" s="43">
        <v>0</v>
      </c>
      <c r="Q264" s="43">
        <v>0</v>
      </c>
      <c r="R264" s="43">
        <f t="shared" si="32"/>
        <v>0</v>
      </c>
      <c r="S264" s="43">
        <v>0</v>
      </c>
      <c r="T264" s="43">
        <v>0</v>
      </c>
      <c r="U264" s="43">
        <v>0</v>
      </c>
      <c r="V264" s="43">
        <v>0</v>
      </c>
      <c r="W264" s="43">
        <f t="shared" si="33"/>
        <v>0</v>
      </c>
      <c r="X264" s="43">
        <v>0</v>
      </c>
      <c r="Y264" s="43">
        <v>0</v>
      </c>
      <c r="Z264" s="43">
        <v>0</v>
      </c>
      <c r="AA264" s="43">
        <v>0</v>
      </c>
    </row>
    <row r="265" spans="1:27" ht="21.95" customHeight="1">
      <c r="A265" s="11" t="s">
        <v>19</v>
      </c>
      <c r="B265" s="77"/>
      <c r="C265" s="61">
        <v>18</v>
      </c>
      <c r="D265" s="38">
        <f t="shared" si="36"/>
        <v>6</v>
      </c>
      <c r="E265" s="38">
        <v>5</v>
      </c>
      <c r="F265" s="38">
        <v>0</v>
      </c>
      <c r="G265" s="38">
        <v>1</v>
      </c>
      <c r="H265" s="38">
        <f t="shared" si="37"/>
        <v>300</v>
      </c>
      <c r="I265" s="38">
        <f t="shared" si="39"/>
        <v>237</v>
      </c>
      <c r="J265" s="38">
        <f t="shared" si="39"/>
        <v>63</v>
      </c>
      <c r="K265" s="38">
        <v>229</v>
      </c>
      <c r="L265" s="38">
        <v>61</v>
      </c>
      <c r="M265" s="38">
        <v>8</v>
      </c>
      <c r="N265" s="38">
        <v>2</v>
      </c>
      <c r="O265" s="38">
        <f t="shared" si="34"/>
        <v>4459</v>
      </c>
      <c r="P265" s="38">
        <v>2315</v>
      </c>
      <c r="Q265" s="38">
        <v>2144</v>
      </c>
      <c r="R265" s="38">
        <f t="shared" si="32"/>
        <v>4383</v>
      </c>
      <c r="S265" s="38">
        <v>1523</v>
      </c>
      <c r="T265" s="38">
        <v>1437</v>
      </c>
      <c r="U265" s="38">
        <v>1362</v>
      </c>
      <c r="V265" s="38">
        <v>61</v>
      </c>
      <c r="W265" s="45">
        <f t="shared" si="33"/>
        <v>76</v>
      </c>
      <c r="X265" s="77">
        <v>24</v>
      </c>
      <c r="Y265" s="77">
        <v>16</v>
      </c>
      <c r="Z265" s="38">
        <v>21</v>
      </c>
      <c r="AA265" s="38">
        <v>15</v>
      </c>
    </row>
    <row r="266" spans="1:27" ht="21.95" customHeight="1">
      <c r="A266" s="13" t="s">
        <v>19</v>
      </c>
      <c r="B266" s="70"/>
      <c r="C266" s="63">
        <v>19</v>
      </c>
      <c r="D266" s="39">
        <f t="shared" si="36"/>
        <v>6</v>
      </c>
      <c r="E266" s="39">
        <v>5</v>
      </c>
      <c r="F266" s="39">
        <v>0</v>
      </c>
      <c r="G266" s="39">
        <v>1</v>
      </c>
      <c r="H266" s="39">
        <f t="shared" si="37"/>
        <v>301</v>
      </c>
      <c r="I266" s="39">
        <f t="shared" si="39"/>
        <v>237</v>
      </c>
      <c r="J266" s="39">
        <f t="shared" si="39"/>
        <v>64</v>
      </c>
      <c r="K266" s="39">
        <v>229</v>
      </c>
      <c r="L266" s="39">
        <v>62</v>
      </c>
      <c r="M266" s="39">
        <v>8</v>
      </c>
      <c r="N266" s="39">
        <v>2</v>
      </c>
      <c r="O266" s="39">
        <f t="shared" si="34"/>
        <v>4612</v>
      </c>
      <c r="P266" s="39">
        <v>2350</v>
      </c>
      <c r="Q266" s="39">
        <v>2262</v>
      </c>
      <c r="R266" s="39">
        <f t="shared" si="32"/>
        <v>4545</v>
      </c>
      <c r="S266" s="39">
        <v>1657</v>
      </c>
      <c r="T266" s="39">
        <v>1447</v>
      </c>
      <c r="U266" s="39">
        <v>1397</v>
      </c>
      <c r="V266" s="39">
        <v>44</v>
      </c>
      <c r="W266" s="39">
        <f t="shared" si="33"/>
        <v>67</v>
      </c>
      <c r="X266" s="39">
        <v>23</v>
      </c>
      <c r="Y266" s="39">
        <v>12</v>
      </c>
      <c r="Z266" s="39">
        <v>13</v>
      </c>
      <c r="AA266" s="39">
        <v>19</v>
      </c>
    </row>
    <row r="267" spans="1:27" ht="21.95" customHeight="1">
      <c r="A267" s="13" t="s">
        <v>19</v>
      </c>
      <c r="B267" s="70"/>
      <c r="C267" s="63">
        <v>20</v>
      </c>
      <c r="D267" s="39">
        <f t="shared" si="36"/>
        <v>6</v>
      </c>
      <c r="E267" s="39">
        <v>5</v>
      </c>
      <c r="F267" s="39">
        <v>0</v>
      </c>
      <c r="G267" s="39">
        <v>1</v>
      </c>
      <c r="H267" s="39">
        <f t="shared" si="37"/>
        <v>284</v>
      </c>
      <c r="I267" s="39">
        <f t="shared" si="39"/>
        <v>228</v>
      </c>
      <c r="J267" s="39">
        <f t="shared" si="39"/>
        <v>56</v>
      </c>
      <c r="K267" s="39">
        <v>220</v>
      </c>
      <c r="L267" s="39">
        <v>54</v>
      </c>
      <c r="M267" s="39">
        <v>8</v>
      </c>
      <c r="N267" s="39">
        <v>2</v>
      </c>
      <c r="O267" s="39">
        <f t="shared" si="34"/>
        <v>4592</v>
      </c>
      <c r="P267" s="39">
        <v>2367</v>
      </c>
      <c r="Q267" s="39">
        <v>2225</v>
      </c>
      <c r="R267" s="39">
        <f t="shared" si="32"/>
        <v>4519</v>
      </c>
      <c r="S267" s="39">
        <v>1517</v>
      </c>
      <c r="T267" s="39">
        <v>1553</v>
      </c>
      <c r="U267" s="39">
        <v>1413</v>
      </c>
      <c r="V267" s="39">
        <v>36</v>
      </c>
      <c r="W267" s="39">
        <f t="shared" si="33"/>
        <v>73</v>
      </c>
      <c r="X267" s="39">
        <v>35</v>
      </c>
      <c r="Y267" s="39">
        <v>16</v>
      </c>
      <c r="Z267" s="39">
        <v>12</v>
      </c>
      <c r="AA267" s="39">
        <v>10</v>
      </c>
    </row>
    <row r="268" spans="1:27" ht="21.95" customHeight="1">
      <c r="A268" s="13" t="s">
        <v>19</v>
      </c>
      <c r="B268" s="70"/>
      <c r="C268" s="63">
        <v>21</v>
      </c>
      <c r="D268" s="39">
        <f t="shared" si="36"/>
        <v>6</v>
      </c>
      <c r="E268" s="39">
        <v>5</v>
      </c>
      <c r="F268" s="39">
        <v>0</v>
      </c>
      <c r="G268" s="39">
        <v>1</v>
      </c>
      <c r="H268" s="39">
        <f t="shared" si="37"/>
        <v>280</v>
      </c>
      <c r="I268" s="39">
        <f t="shared" si="39"/>
        <v>224</v>
      </c>
      <c r="J268" s="39">
        <f t="shared" si="39"/>
        <v>56</v>
      </c>
      <c r="K268" s="39">
        <v>215</v>
      </c>
      <c r="L268" s="39">
        <v>55</v>
      </c>
      <c r="M268" s="39">
        <v>9</v>
      </c>
      <c r="N268" s="39">
        <v>1</v>
      </c>
      <c r="O268" s="39">
        <f t="shared" si="34"/>
        <v>4644</v>
      </c>
      <c r="P268" s="39">
        <v>2415</v>
      </c>
      <c r="Q268" s="39">
        <v>2229</v>
      </c>
      <c r="R268" s="39">
        <f t="shared" si="32"/>
        <v>4574</v>
      </c>
      <c r="S268" s="39">
        <v>1550</v>
      </c>
      <c r="T268" s="39">
        <v>1487</v>
      </c>
      <c r="U268" s="39">
        <v>1511</v>
      </c>
      <c r="V268" s="39">
        <v>26</v>
      </c>
      <c r="W268" s="39">
        <f t="shared" si="33"/>
        <v>70</v>
      </c>
      <c r="X268" s="39">
        <v>29</v>
      </c>
      <c r="Y268" s="39">
        <v>19</v>
      </c>
      <c r="Z268" s="39">
        <v>16</v>
      </c>
      <c r="AA268" s="39">
        <v>6</v>
      </c>
    </row>
    <row r="269" spans="1:27" ht="21.95" customHeight="1">
      <c r="A269" s="13" t="s">
        <v>19</v>
      </c>
      <c r="B269" s="70"/>
      <c r="C269" s="63">
        <v>22</v>
      </c>
      <c r="D269" s="39">
        <f>SUM(E269:G269)</f>
        <v>5</v>
      </c>
      <c r="E269" s="39">
        <v>4</v>
      </c>
      <c r="F269" s="39">
        <v>0</v>
      </c>
      <c r="G269" s="39">
        <v>1</v>
      </c>
      <c r="H269" s="39">
        <f t="shared" si="37"/>
        <v>263</v>
      </c>
      <c r="I269" s="39">
        <f t="shared" ref="I269:J269" si="40">SUM(K269,M269)</f>
        <v>209</v>
      </c>
      <c r="J269" s="39">
        <f t="shared" si="40"/>
        <v>54</v>
      </c>
      <c r="K269" s="39">
        <v>202</v>
      </c>
      <c r="L269" s="39">
        <v>53</v>
      </c>
      <c r="M269" s="39">
        <v>7</v>
      </c>
      <c r="N269" s="39">
        <v>1</v>
      </c>
      <c r="O269" s="39">
        <f>SUM(R269,W269)</f>
        <v>4602</v>
      </c>
      <c r="P269" s="39">
        <v>2405</v>
      </c>
      <c r="Q269" s="39">
        <v>2197</v>
      </c>
      <c r="R269" s="39">
        <f t="shared" si="32"/>
        <v>4549</v>
      </c>
      <c r="S269" s="39">
        <v>1543</v>
      </c>
      <c r="T269" s="39">
        <v>1522</v>
      </c>
      <c r="U269" s="39">
        <v>1457</v>
      </c>
      <c r="V269" s="39">
        <v>27</v>
      </c>
      <c r="W269" s="39">
        <f t="shared" si="33"/>
        <v>53</v>
      </c>
      <c r="X269" s="39">
        <v>0</v>
      </c>
      <c r="Y269" s="39">
        <v>23</v>
      </c>
      <c r="Z269" s="39">
        <v>16</v>
      </c>
      <c r="AA269" s="39">
        <v>14</v>
      </c>
    </row>
    <row r="270" spans="1:27" ht="21.95" customHeight="1">
      <c r="A270" s="13" t="s">
        <v>19</v>
      </c>
      <c r="B270" s="70"/>
      <c r="C270" s="63">
        <v>23</v>
      </c>
      <c r="D270" s="39">
        <f>SUM(E270:G270)</f>
        <v>5</v>
      </c>
      <c r="E270" s="39">
        <v>4</v>
      </c>
      <c r="F270" s="39">
        <v>0</v>
      </c>
      <c r="G270" s="39">
        <v>1</v>
      </c>
      <c r="H270" s="39">
        <f>SUM(I270:J270)</f>
        <v>267</v>
      </c>
      <c r="I270" s="39">
        <f>SUM(K270,M270)</f>
        <v>213</v>
      </c>
      <c r="J270" s="39">
        <f>SUM(L270,N270)</f>
        <v>54</v>
      </c>
      <c r="K270" s="39">
        <v>208</v>
      </c>
      <c r="L270" s="39">
        <v>53</v>
      </c>
      <c r="M270" s="39">
        <v>5</v>
      </c>
      <c r="N270" s="39">
        <v>1</v>
      </c>
      <c r="O270" s="39">
        <f>SUM(R270,W270)</f>
        <v>4603</v>
      </c>
      <c r="P270" s="39">
        <v>2358</v>
      </c>
      <c r="Q270" s="39">
        <v>2245</v>
      </c>
      <c r="R270" s="39">
        <f>SUM(S270:V270)</f>
        <v>4568</v>
      </c>
      <c r="S270" s="39">
        <v>1523</v>
      </c>
      <c r="T270" s="39">
        <v>1527</v>
      </c>
      <c r="U270" s="39">
        <v>1497</v>
      </c>
      <c r="V270" s="39">
        <v>21</v>
      </c>
      <c r="W270" s="39">
        <f>SUM(X270:AA270)</f>
        <v>35</v>
      </c>
      <c r="X270" s="39">
        <v>0</v>
      </c>
      <c r="Y270" s="39">
        <v>0</v>
      </c>
      <c r="Z270" s="39">
        <v>20</v>
      </c>
      <c r="AA270" s="39">
        <v>15</v>
      </c>
    </row>
    <row r="271" spans="1:27" ht="21.95" customHeight="1">
      <c r="A271" s="13" t="s">
        <v>19</v>
      </c>
      <c r="B271" s="70"/>
      <c r="C271" s="63">
        <v>24</v>
      </c>
      <c r="D271" s="39">
        <f>SUM(E271:G271)</f>
        <v>5</v>
      </c>
      <c r="E271" s="39">
        <v>4</v>
      </c>
      <c r="F271" s="39">
        <v>0</v>
      </c>
      <c r="G271" s="39">
        <v>1</v>
      </c>
      <c r="H271" s="39">
        <f>SUM(I271:J271)</f>
        <v>262</v>
      </c>
      <c r="I271" s="39">
        <f>SUM(K271,M271)</f>
        <v>208</v>
      </c>
      <c r="J271" s="39">
        <f>SUM(L271,N271)</f>
        <v>54</v>
      </c>
      <c r="K271" s="39">
        <v>205</v>
      </c>
      <c r="L271" s="39">
        <v>53</v>
      </c>
      <c r="M271" s="39">
        <v>3</v>
      </c>
      <c r="N271" s="39">
        <v>1</v>
      </c>
      <c r="O271" s="39">
        <f>SUM(R271,W271)</f>
        <v>4553</v>
      </c>
      <c r="P271" s="39">
        <v>2321</v>
      </c>
      <c r="Q271" s="39">
        <v>2232</v>
      </c>
      <c r="R271" s="39">
        <f>SUM(S271:V271)</f>
        <v>4534</v>
      </c>
      <c r="S271" s="39">
        <v>1506</v>
      </c>
      <c r="T271" s="39">
        <v>1496</v>
      </c>
      <c r="U271" s="39">
        <v>1513</v>
      </c>
      <c r="V271" s="39">
        <v>19</v>
      </c>
      <c r="W271" s="39">
        <f>SUM(X271:AA271)</f>
        <v>19</v>
      </c>
      <c r="X271" s="39">
        <v>0</v>
      </c>
      <c r="Y271" s="39">
        <v>0</v>
      </c>
      <c r="Z271" s="39">
        <v>0</v>
      </c>
      <c r="AA271" s="39">
        <v>19</v>
      </c>
    </row>
    <row r="272" spans="1:27" s="37" customFormat="1" ht="21.95" customHeight="1">
      <c r="A272" s="13" t="s">
        <v>19</v>
      </c>
      <c r="B272" s="71"/>
      <c r="C272" s="75">
        <v>25</v>
      </c>
      <c r="D272" s="62">
        <v>5</v>
      </c>
      <c r="E272" s="62">
        <v>5</v>
      </c>
      <c r="F272" s="39">
        <v>0</v>
      </c>
      <c r="G272" s="39">
        <v>0</v>
      </c>
      <c r="H272" s="62">
        <v>256</v>
      </c>
      <c r="I272" s="62">
        <v>198</v>
      </c>
      <c r="J272" s="62">
        <v>58</v>
      </c>
      <c r="K272" s="62">
        <v>198</v>
      </c>
      <c r="L272" s="62">
        <v>58</v>
      </c>
      <c r="M272" s="39">
        <v>0</v>
      </c>
      <c r="N272" s="39">
        <v>0</v>
      </c>
      <c r="O272" s="62">
        <v>4468</v>
      </c>
      <c r="P272" s="62">
        <v>2264</v>
      </c>
      <c r="Q272" s="62">
        <v>2204</v>
      </c>
      <c r="R272" s="62">
        <v>4468</v>
      </c>
      <c r="S272" s="62">
        <v>1519</v>
      </c>
      <c r="T272" s="62">
        <v>1471</v>
      </c>
      <c r="U272" s="62">
        <v>1468</v>
      </c>
      <c r="V272" s="62">
        <v>10</v>
      </c>
      <c r="W272" s="39">
        <v>0</v>
      </c>
      <c r="X272" s="39">
        <v>0</v>
      </c>
      <c r="Y272" s="39">
        <v>0</v>
      </c>
      <c r="Z272" s="39">
        <v>0</v>
      </c>
      <c r="AA272" s="39">
        <v>0</v>
      </c>
    </row>
    <row r="273" spans="1:27" s="37" customFormat="1" ht="21.95" customHeight="1">
      <c r="A273" s="13" t="s">
        <v>19</v>
      </c>
      <c r="B273" s="71"/>
      <c r="C273" s="75">
        <v>26</v>
      </c>
      <c r="D273" s="62">
        <v>5</v>
      </c>
      <c r="E273" s="62">
        <v>5</v>
      </c>
      <c r="F273" s="39">
        <v>0</v>
      </c>
      <c r="G273" s="39">
        <v>0</v>
      </c>
      <c r="H273" s="62">
        <v>251</v>
      </c>
      <c r="I273" s="62">
        <v>190</v>
      </c>
      <c r="J273" s="62">
        <v>61</v>
      </c>
      <c r="K273" s="62">
        <v>190</v>
      </c>
      <c r="L273" s="62">
        <v>61</v>
      </c>
      <c r="M273" s="39">
        <v>0</v>
      </c>
      <c r="N273" s="39">
        <v>0</v>
      </c>
      <c r="O273" s="62">
        <v>4345</v>
      </c>
      <c r="P273" s="62">
        <v>2248</v>
      </c>
      <c r="Q273" s="62">
        <v>2097</v>
      </c>
      <c r="R273" s="62">
        <v>4345</v>
      </c>
      <c r="S273" s="62">
        <v>1399</v>
      </c>
      <c r="T273" s="62">
        <v>1491</v>
      </c>
      <c r="U273" s="62">
        <v>1447</v>
      </c>
      <c r="V273" s="62">
        <v>8</v>
      </c>
      <c r="W273" s="39">
        <v>0</v>
      </c>
      <c r="X273" s="39">
        <v>0</v>
      </c>
      <c r="Y273" s="39">
        <v>0</v>
      </c>
      <c r="Z273" s="39">
        <v>0</v>
      </c>
      <c r="AA273" s="39">
        <v>0</v>
      </c>
    </row>
    <row r="274" spans="1:27" ht="21.95" customHeight="1">
      <c r="A274" s="13" t="s">
        <v>19</v>
      </c>
      <c r="B274" s="71"/>
      <c r="C274" s="75">
        <v>27</v>
      </c>
      <c r="D274" s="62">
        <v>5</v>
      </c>
      <c r="E274" s="62">
        <v>5</v>
      </c>
      <c r="F274" s="39">
        <v>0</v>
      </c>
      <c r="G274" s="39">
        <v>0</v>
      </c>
      <c r="H274" s="62">
        <v>255</v>
      </c>
      <c r="I274" s="62">
        <v>194</v>
      </c>
      <c r="J274" s="62">
        <v>61</v>
      </c>
      <c r="K274" s="62">
        <v>194</v>
      </c>
      <c r="L274" s="62">
        <v>61</v>
      </c>
      <c r="M274" s="39">
        <v>0</v>
      </c>
      <c r="N274" s="39">
        <v>0</v>
      </c>
      <c r="O274" s="62">
        <v>4249</v>
      </c>
      <c r="P274" s="62">
        <v>2191</v>
      </c>
      <c r="Q274" s="62">
        <v>2058</v>
      </c>
      <c r="R274" s="62">
        <v>4249</v>
      </c>
      <c r="S274" s="62">
        <v>1409</v>
      </c>
      <c r="T274" s="62">
        <v>1369</v>
      </c>
      <c r="U274" s="62">
        <v>1461</v>
      </c>
      <c r="V274" s="62">
        <v>10</v>
      </c>
      <c r="W274" s="39">
        <v>0</v>
      </c>
      <c r="X274" s="39">
        <v>0</v>
      </c>
      <c r="Y274" s="39">
        <v>0</v>
      </c>
      <c r="Z274" s="39">
        <v>0</v>
      </c>
      <c r="AA274" s="39">
        <v>0</v>
      </c>
    </row>
    <row r="275" spans="1:27" ht="21.95" customHeight="1">
      <c r="A275" s="13" t="s">
        <v>19</v>
      </c>
      <c r="B275" s="82"/>
      <c r="C275" s="81">
        <v>28</v>
      </c>
      <c r="D275" s="79">
        <v>5</v>
      </c>
      <c r="E275" s="79">
        <v>5</v>
      </c>
      <c r="F275" s="79">
        <v>0</v>
      </c>
      <c r="G275" s="79">
        <v>0</v>
      </c>
      <c r="H275" s="79">
        <v>252</v>
      </c>
      <c r="I275" s="79">
        <v>187</v>
      </c>
      <c r="J275" s="79">
        <v>65</v>
      </c>
      <c r="K275" s="79">
        <v>187</v>
      </c>
      <c r="L275" s="79">
        <v>65</v>
      </c>
      <c r="M275" s="79">
        <v>0</v>
      </c>
      <c r="N275" s="79">
        <v>0</v>
      </c>
      <c r="O275" s="79">
        <v>4367</v>
      </c>
      <c r="P275" s="79">
        <v>2271</v>
      </c>
      <c r="Q275" s="79">
        <v>2096</v>
      </c>
      <c r="R275" s="79">
        <v>4367</v>
      </c>
      <c r="S275" s="79">
        <v>1620</v>
      </c>
      <c r="T275" s="79">
        <v>1383</v>
      </c>
      <c r="U275" s="79">
        <v>1354</v>
      </c>
      <c r="V275" s="79">
        <v>10</v>
      </c>
      <c r="W275" s="79">
        <v>0</v>
      </c>
      <c r="X275" s="79">
        <v>0</v>
      </c>
      <c r="Y275" s="79">
        <v>0</v>
      </c>
      <c r="Z275" s="79">
        <v>0</v>
      </c>
      <c r="AA275" s="39">
        <v>0</v>
      </c>
    </row>
    <row r="276" spans="1:27" ht="21.95" customHeight="1">
      <c r="A276" s="17" t="s">
        <v>19</v>
      </c>
      <c r="B276" s="83"/>
      <c r="C276" s="76">
        <v>29</v>
      </c>
      <c r="D276" s="64">
        <v>5</v>
      </c>
      <c r="E276" s="64">
        <v>5</v>
      </c>
      <c r="F276" s="64">
        <v>0</v>
      </c>
      <c r="G276" s="64">
        <v>0</v>
      </c>
      <c r="H276" s="64">
        <v>253</v>
      </c>
      <c r="I276" s="64">
        <v>189</v>
      </c>
      <c r="J276" s="64">
        <v>64</v>
      </c>
      <c r="K276" s="64">
        <v>189</v>
      </c>
      <c r="L276" s="64">
        <v>64</v>
      </c>
      <c r="M276" s="64">
        <v>0</v>
      </c>
      <c r="N276" s="64">
        <v>0</v>
      </c>
      <c r="O276" s="64">
        <v>4618</v>
      </c>
      <c r="P276" s="64">
        <v>2376</v>
      </c>
      <c r="Q276" s="64">
        <v>2242</v>
      </c>
      <c r="R276" s="64">
        <v>4618</v>
      </c>
      <c r="S276" s="64">
        <v>1663</v>
      </c>
      <c r="T276" s="64">
        <v>1589</v>
      </c>
      <c r="U276" s="64">
        <v>1358</v>
      </c>
      <c r="V276" s="64">
        <v>8</v>
      </c>
      <c r="W276" s="64">
        <v>0</v>
      </c>
      <c r="X276" s="64">
        <v>0</v>
      </c>
      <c r="Y276" s="64">
        <v>0</v>
      </c>
      <c r="Z276" s="64">
        <v>0</v>
      </c>
      <c r="AA276" s="43">
        <v>0</v>
      </c>
    </row>
    <row r="277" spans="1:27">
      <c r="A277" s="32" t="s">
        <v>24</v>
      </c>
    </row>
    <row r="278" spans="1:27">
      <c r="A278" s="32" t="s">
        <v>40</v>
      </c>
    </row>
    <row r="279" spans="1:27" ht="9.9499999999999993" customHeight="1"/>
  </sheetData>
  <mergeCells count="459">
    <mergeCell ref="D234:G235"/>
    <mergeCell ref="G106:H106"/>
    <mergeCell ref="G107:H107"/>
    <mergeCell ref="G108:H108"/>
    <mergeCell ref="G109:H109"/>
    <mergeCell ref="G102:H102"/>
    <mergeCell ref="G104:H104"/>
    <mergeCell ref="G98:H98"/>
    <mergeCell ref="G100:H100"/>
    <mergeCell ref="G103:H103"/>
    <mergeCell ref="G99:H99"/>
    <mergeCell ref="G196:H196"/>
    <mergeCell ref="G190:H190"/>
    <mergeCell ref="G192:H192"/>
    <mergeCell ref="Q106:R106"/>
    <mergeCell ref="Q107:R107"/>
    <mergeCell ref="I106:J106"/>
    <mergeCell ref="I107:J107"/>
    <mergeCell ref="I108:J108"/>
    <mergeCell ref="I109:J109"/>
    <mergeCell ref="M106:N106"/>
    <mergeCell ref="M107:N107"/>
    <mergeCell ref="M108:N108"/>
    <mergeCell ref="M109:N109"/>
    <mergeCell ref="O106:P106"/>
    <mergeCell ref="O107:P107"/>
    <mergeCell ref="O108:P108"/>
    <mergeCell ref="R14:U14"/>
    <mergeCell ref="Z15:AC15"/>
    <mergeCell ref="Z16:AC16"/>
    <mergeCell ref="Z17:AC17"/>
    <mergeCell ref="Z18:AC18"/>
    <mergeCell ref="R15:U15"/>
    <mergeCell ref="R16:U16"/>
    <mergeCell ref="R17:U17"/>
    <mergeCell ref="R18:U18"/>
    <mergeCell ref="V15:Y15"/>
    <mergeCell ref="V16:Y16"/>
    <mergeCell ref="V17:Y17"/>
    <mergeCell ref="V18:Y18"/>
    <mergeCell ref="R11:U11"/>
    <mergeCell ref="R7:U7"/>
    <mergeCell ref="R8:U8"/>
    <mergeCell ref="R9:U9"/>
    <mergeCell ref="R10:U10"/>
    <mergeCell ref="V12:Y12"/>
    <mergeCell ref="V11:Y11"/>
    <mergeCell ref="R12:U12"/>
    <mergeCell ref="R13:U13"/>
    <mergeCell ref="Z7:AC7"/>
    <mergeCell ref="Z8:AC8"/>
    <mergeCell ref="Z9:AC9"/>
    <mergeCell ref="Z10:AC10"/>
    <mergeCell ref="Z11:AC11"/>
    <mergeCell ref="Z12:AC12"/>
    <mergeCell ref="Z13:AC13"/>
    <mergeCell ref="Z14:AC14"/>
    <mergeCell ref="V7:Y7"/>
    <mergeCell ref="V13:Y13"/>
    <mergeCell ref="V14:Y14"/>
    <mergeCell ref="V8:Y8"/>
    <mergeCell ref="V9:Y9"/>
    <mergeCell ref="V10:Y10"/>
    <mergeCell ref="Q108:R108"/>
    <mergeCell ref="Q109:R109"/>
    <mergeCell ref="K102:L102"/>
    <mergeCell ref="Q102:R102"/>
    <mergeCell ref="S102:T102"/>
    <mergeCell ref="K104:L104"/>
    <mergeCell ref="Q104:R104"/>
    <mergeCell ref="S104:T104"/>
    <mergeCell ref="K98:L98"/>
    <mergeCell ref="Q98:R98"/>
    <mergeCell ref="S98:T98"/>
    <mergeCell ref="K100:L100"/>
    <mergeCell ref="Q100:R100"/>
    <mergeCell ref="K103:L103"/>
    <mergeCell ref="Q103:R103"/>
    <mergeCell ref="K99:L99"/>
    <mergeCell ref="Q99:R99"/>
    <mergeCell ref="O109:P109"/>
    <mergeCell ref="S108:T108"/>
    <mergeCell ref="S109:T109"/>
    <mergeCell ref="K106:L106"/>
    <mergeCell ref="K107:L107"/>
    <mergeCell ref="K108:L108"/>
    <mergeCell ref="K109:L109"/>
    <mergeCell ref="O61:P61"/>
    <mergeCell ref="O62:P62"/>
    <mergeCell ref="O63:P63"/>
    <mergeCell ref="O64:P64"/>
    <mergeCell ref="Q61:R61"/>
    <mergeCell ref="Q62:R62"/>
    <mergeCell ref="Q63:R63"/>
    <mergeCell ref="Q64:R64"/>
    <mergeCell ref="K61:L61"/>
    <mergeCell ref="K62:L62"/>
    <mergeCell ref="K63:L63"/>
    <mergeCell ref="K64:L64"/>
    <mergeCell ref="M61:N61"/>
    <mergeCell ref="M62:N62"/>
    <mergeCell ref="M63:N63"/>
    <mergeCell ref="M64:N64"/>
    <mergeCell ref="K148:L148"/>
    <mergeCell ref="K144:L144"/>
    <mergeCell ref="K145:L145"/>
    <mergeCell ref="K146:L146"/>
    <mergeCell ref="K147:L147"/>
    <mergeCell ref="M144:N144"/>
    <mergeCell ref="M145:N145"/>
    <mergeCell ref="M146:N146"/>
    <mergeCell ref="M147:N147"/>
    <mergeCell ref="M148:N148"/>
    <mergeCell ref="S61:T61"/>
    <mergeCell ref="S62:T62"/>
    <mergeCell ref="S63:T63"/>
    <mergeCell ref="S64:T64"/>
    <mergeCell ref="U61:V61"/>
    <mergeCell ref="U62:V62"/>
    <mergeCell ref="U63:V63"/>
    <mergeCell ref="U64:V64"/>
    <mergeCell ref="AA106:AB106"/>
    <mergeCell ref="AA102:AB102"/>
    <mergeCell ref="S103:T103"/>
    <mergeCell ref="U103:V103"/>
    <mergeCell ref="W103:X103"/>
    <mergeCell ref="AA103:AB103"/>
    <mergeCell ref="AA98:AB98"/>
    <mergeCell ref="S99:T99"/>
    <mergeCell ref="U99:V99"/>
    <mergeCell ref="W99:X99"/>
    <mergeCell ref="AA99:AB99"/>
    <mergeCell ref="S100:T100"/>
    <mergeCell ref="U100:V100"/>
    <mergeCell ref="W100:X100"/>
    <mergeCell ref="U98:V98"/>
    <mergeCell ref="W98:X98"/>
    <mergeCell ref="AA107:AB107"/>
    <mergeCell ref="AA108:AB108"/>
    <mergeCell ref="AA109:AB109"/>
    <mergeCell ref="U106:V106"/>
    <mergeCell ref="U107:V107"/>
    <mergeCell ref="U108:V108"/>
    <mergeCell ref="U109:V109"/>
    <mergeCell ref="W106:X106"/>
    <mergeCell ref="W107:X107"/>
    <mergeCell ref="W108:X108"/>
    <mergeCell ref="W109:X109"/>
    <mergeCell ref="Y106:Z106"/>
    <mergeCell ref="Y107:Z107"/>
    <mergeCell ref="Y108:Z108"/>
    <mergeCell ref="Y109:Z109"/>
    <mergeCell ref="O147:P147"/>
    <mergeCell ref="O144:P144"/>
    <mergeCell ref="O145:P145"/>
    <mergeCell ref="O146:P146"/>
    <mergeCell ref="G198:H198"/>
    <mergeCell ref="G199:H199"/>
    <mergeCell ref="G200:H200"/>
    <mergeCell ref="G201:H201"/>
    <mergeCell ref="K201:L201"/>
    <mergeCell ref="G194:H194"/>
    <mergeCell ref="K194:L194"/>
    <mergeCell ref="M152:N152"/>
    <mergeCell ref="O149:P149"/>
    <mergeCell ref="O150:P150"/>
    <mergeCell ref="O151:P151"/>
    <mergeCell ref="K149:L149"/>
    <mergeCell ref="K150:L150"/>
    <mergeCell ref="K151:L151"/>
    <mergeCell ref="M149:N149"/>
    <mergeCell ref="M150:N150"/>
    <mergeCell ref="M151:N151"/>
    <mergeCell ref="K152:L152"/>
    <mergeCell ref="O152:P152"/>
    <mergeCell ref="O148:P148"/>
    <mergeCell ref="K153:L153"/>
    <mergeCell ref="K154:L154"/>
    <mergeCell ref="K155:L155"/>
    <mergeCell ref="M153:N153"/>
    <mergeCell ref="M154:N154"/>
    <mergeCell ref="M155:N155"/>
    <mergeCell ref="O155:P155"/>
    <mergeCell ref="O153:P153"/>
    <mergeCell ref="O154:P154"/>
    <mergeCell ref="AA198:AB198"/>
    <mergeCell ref="AA199:AB199"/>
    <mergeCell ref="AA200:AB200"/>
    <mergeCell ref="AA201:AB201"/>
    <mergeCell ref="K237:L237"/>
    <mergeCell ref="U198:V198"/>
    <mergeCell ref="U199:V199"/>
    <mergeCell ref="U200:V200"/>
    <mergeCell ref="U201:V201"/>
    <mergeCell ref="W198:X198"/>
    <mergeCell ref="W199:X199"/>
    <mergeCell ref="W200:X200"/>
    <mergeCell ref="W201:X201"/>
    <mergeCell ref="Q200:R200"/>
    <mergeCell ref="Q201:R201"/>
    <mergeCell ref="S198:T198"/>
    <mergeCell ref="S199:T199"/>
    <mergeCell ref="S200:T200"/>
    <mergeCell ref="S201:T201"/>
    <mergeCell ref="O201:P201"/>
    <mergeCell ref="Y198:Z198"/>
    <mergeCell ref="Y199:Z199"/>
    <mergeCell ref="K198:L198"/>
    <mergeCell ref="K199:L199"/>
    <mergeCell ref="Y188:Z188"/>
    <mergeCell ref="Y96:Z96"/>
    <mergeCell ref="K245:L245"/>
    <mergeCell ref="K246:L246"/>
    <mergeCell ref="K247:L247"/>
    <mergeCell ref="K248:L248"/>
    <mergeCell ref="M245:N245"/>
    <mergeCell ref="M246:N246"/>
    <mergeCell ref="M247:N247"/>
    <mergeCell ref="M248:N248"/>
    <mergeCell ref="K241:L241"/>
    <mergeCell ref="K242:L242"/>
    <mergeCell ref="K243:L243"/>
    <mergeCell ref="K244:L244"/>
    <mergeCell ref="M241:N241"/>
    <mergeCell ref="M242:N242"/>
    <mergeCell ref="M243:N243"/>
    <mergeCell ref="M244:N244"/>
    <mergeCell ref="K238:L238"/>
    <mergeCell ref="K239:L239"/>
    <mergeCell ref="K240:L240"/>
    <mergeCell ref="M237:N237"/>
    <mergeCell ref="M238:N238"/>
    <mergeCell ref="M239:N239"/>
    <mergeCell ref="M103:N103"/>
    <mergeCell ref="O102:P102"/>
    <mergeCell ref="O103:P103"/>
    <mergeCell ref="AA104:AB104"/>
    <mergeCell ref="G105:H105"/>
    <mergeCell ref="K105:L105"/>
    <mergeCell ref="Q105:R105"/>
    <mergeCell ref="S105:T105"/>
    <mergeCell ref="U105:V105"/>
    <mergeCell ref="W105:X105"/>
    <mergeCell ref="AA105:AB105"/>
    <mergeCell ref="I104:J104"/>
    <mergeCell ref="I105:J105"/>
    <mergeCell ref="M104:N104"/>
    <mergeCell ref="M105:N105"/>
    <mergeCell ref="O104:P104"/>
    <mergeCell ref="O105:P105"/>
    <mergeCell ref="Y102:Z102"/>
    <mergeCell ref="Y103:Z103"/>
    <mergeCell ref="Y104:Z104"/>
    <mergeCell ref="Y105:Z105"/>
    <mergeCell ref="I98:J98"/>
    <mergeCell ref="I99:J99"/>
    <mergeCell ref="M98:N98"/>
    <mergeCell ref="M99:N99"/>
    <mergeCell ref="O98:P98"/>
    <mergeCell ref="O99:P99"/>
    <mergeCell ref="AA100:AB100"/>
    <mergeCell ref="G101:H101"/>
    <mergeCell ref="K101:L101"/>
    <mergeCell ref="Q101:R101"/>
    <mergeCell ref="S101:T101"/>
    <mergeCell ref="U101:V101"/>
    <mergeCell ref="W101:X101"/>
    <mergeCell ref="AA101:AB101"/>
    <mergeCell ref="I100:J100"/>
    <mergeCell ref="I101:J101"/>
    <mergeCell ref="M100:N100"/>
    <mergeCell ref="M101:N101"/>
    <mergeCell ref="O100:P100"/>
    <mergeCell ref="O101:P101"/>
    <mergeCell ref="Y98:Z98"/>
    <mergeCell ref="Y99:Z99"/>
    <mergeCell ref="Y100:Z100"/>
    <mergeCell ref="Y101:Z101"/>
    <mergeCell ref="K57:L57"/>
    <mergeCell ref="M57:N57"/>
    <mergeCell ref="O57:P57"/>
    <mergeCell ref="Q57:R57"/>
    <mergeCell ref="S57:T57"/>
    <mergeCell ref="U57:V57"/>
    <mergeCell ref="K58:L58"/>
    <mergeCell ref="M58:N58"/>
    <mergeCell ref="O58:P58"/>
    <mergeCell ref="Q58:R58"/>
    <mergeCell ref="S58:T58"/>
    <mergeCell ref="U58:V58"/>
    <mergeCell ref="K59:L59"/>
    <mergeCell ref="M59:N59"/>
    <mergeCell ref="O59:P59"/>
    <mergeCell ref="Q59:R59"/>
    <mergeCell ref="S59:T59"/>
    <mergeCell ref="U59:V59"/>
    <mergeCell ref="K60:L60"/>
    <mergeCell ref="M60:N60"/>
    <mergeCell ref="O60:P60"/>
    <mergeCell ref="Q60:R60"/>
    <mergeCell ref="S60:T60"/>
    <mergeCell ref="U60:V60"/>
    <mergeCell ref="K53:L53"/>
    <mergeCell ref="M53:N53"/>
    <mergeCell ref="O53:P53"/>
    <mergeCell ref="Q53:R53"/>
    <mergeCell ref="S53:T53"/>
    <mergeCell ref="U53:V53"/>
    <mergeCell ref="K54:L54"/>
    <mergeCell ref="M54:N54"/>
    <mergeCell ref="O54:P54"/>
    <mergeCell ref="Q54:R54"/>
    <mergeCell ref="S54:T54"/>
    <mergeCell ref="U54:V54"/>
    <mergeCell ref="K55:L55"/>
    <mergeCell ref="M55:N55"/>
    <mergeCell ref="O55:P55"/>
    <mergeCell ref="Q55:R55"/>
    <mergeCell ref="S55:T55"/>
    <mergeCell ref="U55:V55"/>
    <mergeCell ref="K56:L56"/>
    <mergeCell ref="M56:N56"/>
    <mergeCell ref="O56:P56"/>
    <mergeCell ref="Q56:R56"/>
    <mergeCell ref="S56:T56"/>
    <mergeCell ref="U56:V56"/>
    <mergeCell ref="AA194:AB194"/>
    <mergeCell ref="G195:H195"/>
    <mergeCell ref="K195:L195"/>
    <mergeCell ref="Q195:R195"/>
    <mergeCell ref="S195:T195"/>
    <mergeCell ref="U195:V195"/>
    <mergeCell ref="W195:X195"/>
    <mergeCell ref="AA195:AB195"/>
    <mergeCell ref="I194:J194"/>
    <mergeCell ref="I195:J195"/>
    <mergeCell ref="O194:P194"/>
    <mergeCell ref="O195:P195"/>
    <mergeCell ref="Y194:Z194"/>
    <mergeCell ref="Y195:Z195"/>
    <mergeCell ref="Q194:R194"/>
    <mergeCell ref="AA196:AB196"/>
    <mergeCell ref="G197:H197"/>
    <mergeCell ref="K197:L197"/>
    <mergeCell ref="Q197:R197"/>
    <mergeCell ref="S197:T197"/>
    <mergeCell ref="U197:V197"/>
    <mergeCell ref="W197:X197"/>
    <mergeCell ref="AA197:AB197"/>
    <mergeCell ref="I196:J196"/>
    <mergeCell ref="I197:J197"/>
    <mergeCell ref="O196:P196"/>
    <mergeCell ref="O197:P197"/>
    <mergeCell ref="Y196:Z196"/>
    <mergeCell ref="Y197:Z197"/>
    <mergeCell ref="K196:L196"/>
    <mergeCell ref="Q196:R196"/>
    <mergeCell ref="AA190:AB190"/>
    <mergeCell ref="G191:H191"/>
    <mergeCell ref="K191:L191"/>
    <mergeCell ref="Q191:R191"/>
    <mergeCell ref="S191:T191"/>
    <mergeCell ref="U191:V191"/>
    <mergeCell ref="W191:X191"/>
    <mergeCell ref="AA191:AB191"/>
    <mergeCell ref="I190:J190"/>
    <mergeCell ref="I191:J191"/>
    <mergeCell ref="O190:P190"/>
    <mergeCell ref="O191:P191"/>
    <mergeCell ref="Y190:Z190"/>
    <mergeCell ref="Y191:Z191"/>
    <mergeCell ref="K190:L190"/>
    <mergeCell ref="Q190:R190"/>
    <mergeCell ref="AA192:AB192"/>
    <mergeCell ref="G193:H193"/>
    <mergeCell ref="K193:L193"/>
    <mergeCell ref="Q193:R193"/>
    <mergeCell ref="S193:T193"/>
    <mergeCell ref="U193:V193"/>
    <mergeCell ref="W193:X193"/>
    <mergeCell ref="AA193:AB193"/>
    <mergeCell ref="I192:J192"/>
    <mergeCell ref="I193:J193"/>
    <mergeCell ref="O192:P192"/>
    <mergeCell ref="O193:P193"/>
    <mergeCell ref="Y192:Z192"/>
    <mergeCell ref="Y193:Z193"/>
    <mergeCell ref="K192:L192"/>
    <mergeCell ref="Q192:R192"/>
    <mergeCell ref="U104:V104"/>
    <mergeCell ref="W104:X104"/>
    <mergeCell ref="U102:V102"/>
    <mergeCell ref="W102:X102"/>
    <mergeCell ref="S106:T106"/>
    <mergeCell ref="S107:T107"/>
    <mergeCell ref="I198:J198"/>
    <mergeCell ref="I199:J199"/>
    <mergeCell ref="I200:J200"/>
    <mergeCell ref="O198:P198"/>
    <mergeCell ref="O199:P199"/>
    <mergeCell ref="O200:P200"/>
    <mergeCell ref="S192:T192"/>
    <mergeCell ref="U192:V192"/>
    <mergeCell ref="W192:X192"/>
    <mergeCell ref="S190:T190"/>
    <mergeCell ref="U190:V190"/>
    <mergeCell ref="W190:X190"/>
    <mergeCell ref="S196:T196"/>
    <mergeCell ref="U196:V196"/>
    <mergeCell ref="W196:X196"/>
    <mergeCell ref="I102:J102"/>
    <mergeCell ref="I103:J103"/>
    <mergeCell ref="M102:N102"/>
    <mergeCell ref="M190:N190"/>
    <mergeCell ref="M191:N191"/>
    <mergeCell ref="M192:N192"/>
    <mergeCell ref="M193:N193"/>
    <mergeCell ref="M194:N194"/>
    <mergeCell ref="M195:N195"/>
    <mergeCell ref="M196:N196"/>
    <mergeCell ref="M197:N197"/>
    <mergeCell ref="M198:N198"/>
    <mergeCell ref="I246:J246"/>
    <mergeCell ref="I247:J247"/>
    <mergeCell ref="I248:J248"/>
    <mergeCell ref="P237:Q237"/>
    <mergeCell ref="P238:Q238"/>
    <mergeCell ref="P239:Q239"/>
    <mergeCell ref="P240:Q240"/>
    <mergeCell ref="P241:Q241"/>
    <mergeCell ref="P242:Q242"/>
    <mergeCell ref="P243:Q243"/>
    <mergeCell ref="P244:Q244"/>
    <mergeCell ref="P245:Q245"/>
    <mergeCell ref="P246:Q246"/>
    <mergeCell ref="P247:Q247"/>
    <mergeCell ref="P248:Q248"/>
    <mergeCell ref="I237:J237"/>
    <mergeCell ref="I238:J238"/>
    <mergeCell ref="I239:J239"/>
    <mergeCell ref="I240:J240"/>
    <mergeCell ref="M240:N240"/>
    <mergeCell ref="I241:J241"/>
    <mergeCell ref="I242:J242"/>
    <mergeCell ref="I243:J243"/>
    <mergeCell ref="I244:J244"/>
    <mergeCell ref="I245:J245"/>
    <mergeCell ref="Y200:Z200"/>
    <mergeCell ref="Y201:Z201"/>
    <mergeCell ref="S194:T194"/>
    <mergeCell ref="U194:V194"/>
    <mergeCell ref="W194:X194"/>
    <mergeCell ref="I201:J201"/>
    <mergeCell ref="M199:N199"/>
    <mergeCell ref="M200:N200"/>
    <mergeCell ref="M201:N201"/>
    <mergeCell ref="K200:L200"/>
    <mergeCell ref="Q198:R198"/>
    <mergeCell ref="Q199:R199"/>
  </mergeCells>
  <phoneticPr fontId="1"/>
  <pageMargins left="0.39370078740157483" right="0.39370078740157483" top="0.39370078740157483" bottom="0.39370078740157483" header="0" footer="0"/>
  <pageSetup paperSize="9" scale="56" fitToWidth="0" fitToHeight="0" orientation="landscape" r:id="rId1"/>
  <rowBreaks count="6" manualBreakCount="6">
    <brk id="49" max="28" man="1"/>
    <brk id="94" max="16383" man="1"/>
    <brk id="49" max="28" man="1"/>
    <brk id="140" max="28" man="1"/>
    <brk id="186" max="28" man="1"/>
    <brk id="232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幼稚園・小学校・中学校・高等学校の概況</vt:lpstr>
      <vt:lpstr>幼稚園・小学校・中学校・高等学校の概況!Print_Area</vt:lpstr>
      <vt:lpstr>幼稚園・小学校・中学校・高等学校の概況!Print_Titles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2018-01-17T06:04:22Z</dcterms:modified>
</cp:coreProperties>
</file>