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0" yWindow="0" windowWidth="19380" windowHeight="79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Sheet1!$A$1:$J$138</definedName>
  </definedNames>
  <calcPr calcId="145621"/>
</workbook>
</file>

<file path=xl/calcChain.xml><?xml version="1.0" encoding="utf-8"?>
<calcChain xmlns="http://schemas.openxmlformats.org/spreadsheetml/2006/main">
  <c r="N8" i="2" l="1"/>
  <c r="M8" i="2"/>
  <c r="E12" i="2" l="1"/>
  <c r="C2" i="2"/>
  <c r="J12" i="2"/>
  <c r="I12" i="2"/>
  <c r="H12" i="2"/>
  <c r="G12" i="2"/>
  <c r="F12" i="2"/>
  <c r="D12" i="2"/>
  <c r="C11" i="2"/>
  <c r="C10" i="2"/>
  <c r="J9" i="2"/>
  <c r="I9" i="2"/>
  <c r="H9" i="2"/>
  <c r="G9" i="2"/>
  <c r="F9" i="2"/>
  <c r="E9" i="2"/>
  <c r="D9" i="2"/>
  <c r="C8" i="2"/>
  <c r="C7" i="2"/>
  <c r="C6" i="2"/>
  <c r="J5" i="2"/>
  <c r="I5" i="2"/>
  <c r="H5" i="2"/>
  <c r="G5" i="2"/>
  <c r="F5" i="2"/>
  <c r="E5" i="2"/>
  <c r="D5" i="2"/>
  <c r="C4" i="2"/>
  <c r="C3" i="2"/>
  <c r="C12" i="2" l="1"/>
  <c r="M7" i="2" s="1"/>
  <c r="C9" i="2"/>
  <c r="M6" i="2" s="1"/>
  <c r="C5" i="2"/>
  <c r="L7" i="2" l="1"/>
  <c r="N7" i="2"/>
  <c r="N6" i="2"/>
  <c r="L6" i="2"/>
  <c r="C40" i="1"/>
  <c r="C44" i="1"/>
  <c r="C38" i="1"/>
  <c r="C36" i="1"/>
  <c r="C34" i="1"/>
  <c r="C32" i="1"/>
  <c r="C30" i="1"/>
  <c r="C28" i="1"/>
  <c r="C26" i="1"/>
  <c r="C22" i="1"/>
  <c r="C21" i="1"/>
  <c r="C20" i="1"/>
  <c r="C19" i="1"/>
  <c r="B13" i="1" l="1"/>
</calcChain>
</file>

<file path=xl/comments1.xml><?xml version="1.0" encoding="utf-8"?>
<comments xmlns="http://schemas.openxmlformats.org/spreadsheetml/2006/main">
  <authors>
    <author>富田 亘</author>
  </authors>
  <commentList>
    <comment ref="A1" authorId="0">
      <text>
        <r>
          <rPr>
            <b/>
            <sz val="9"/>
            <color indexed="81"/>
            <rFont val="ＭＳ Ｐゴシック"/>
            <family val="3"/>
            <charset val="128"/>
          </rPr>
          <t>年報C(1)(3)及び年報F(1)(2)</t>
        </r>
      </text>
    </comment>
    <comment ref="D10" authorId="0">
      <text>
        <r>
          <rPr>
            <b/>
            <sz val="9"/>
            <color indexed="81"/>
            <rFont val="ＭＳ Ｐゴシック"/>
            <family val="3"/>
            <charset val="128"/>
          </rPr>
          <t>C(1),Ｆ(1)計の保険者負担額を記載</t>
        </r>
      </text>
    </comment>
    <comment ref="D11" authorId="0">
      <text>
        <r>
          <rPr>
            <b/>
            <sz val="9"/>
            <color indexed="81"/>
            <rFont val="ＭＳ Ｐゴシック"/>
            <family val="3"/>
            <charset val="128"/>
          </rPr>
          <t>C(1),Ｆ(1)計の保険者負担額を記載</t>
        </r>
      </text>
    </comment>
  </commentList>
</comments>
</file>

<file path=xl/sharedStrings.xml><?xml version="1.0" encoding="utf-8"?>
<sst xmlns="http://schemas.openxmlformats.org/spreadsheetml/2006/main" count="236" uniqueCount="73">
  <si>
    <t>年　度</t>
  </si>
  <si>
    <t>費　　　用　　　額</t>
  </si>
  <si>
    <t>保　険　者　負　担　額</t>
  </si>
  <si>
    <t>一件当たり</t>
  </si>
  <si>
    <t>一人当たり</t>
  </si>
  <si>
    <t>一世帯当たり</t>
  </si>
  <si>
    <t>平成17</t>
  </si>
  <si>
    <t>　　   保険年金課調</t>
  </si>
  <si>
    <t>入院外</t>
  </si>
  <si>
    <t>療養費</t>
  </si>
  <si>
    <t>訪問看護</t>
  </si>
  <si>
    <t>　　保険年金課調</t>
  </si>
  <si>
    <r>
      <t xml:space="preserve">療 養 諸 費 の 状 況 （ そ の １ ）　　　　　　　　　　 </t>
    </r>
    <r>
      <rPr>
        <sz val="12"/>
        <color theme="1"/>
        <rFont val="ＭＳ 明朝"/>
        <family val="1"/>
        <charset val="128"/>
      </rPr>
      <t>（単位：円）</t>
    </r>
  </si>
  <si>
    <r>
      <t>療 養 諸 費 の 状 況 （ そ の ２ ）　</t>
    </r>
    <r>
      <rPr>
        <sz val="12"/>
        <color theme="1"/>
        <rFont val="ＭＳ 明朝"/>
        <family val="1"/>
        <charset val="128"/>
      </rPr>
      <t>（単位：万円）</t>
    </r>
  </si>
  <si>
    <r>
      <t xml:space="preserve">療 養 諸 費 の 状 況 （ そ の １ ）（旧深谷市）　 </t>
    </r>
    <r>
      <rPr>
        <sz val="12"/>
        <color theme="1"/>
        <rFont val="ＭＳ 明朝"/>
        <family val="1"/>
        <charset val="128"/>
      </rPr>
      <t>（単位：円）</t>
    </r>
  </si>
  <si>
    <r>
      <t>療 養 諸 費 の 状 況 （ そ の ２ ）（旧深谷市）　　　　　</t>
    </r>
    <r>
      <rPr>
        <sz val="12"/>
        <color theme="1"/>
        <rFont val="ＭＳ 明朝"/>
        <family val="1"/>
        <charset val="128"/>
      </rPr>
      <t>（単位：万円）</t>
    </r>
  </si>
  <si>
    <r>
      <t xml:space="preserve">療 養 諸 費 の 状 況 （ そ の １ ）（旧岡部町）　 </t>
    </r>
    <r>
      <rPr>
        <sz val="12"/>
        <color theme="1"/>
        <rFont val="ＭＳ 明朝"/>
        <family val="1"/>
        <charset val="128"/>
      </rPr>
      <t>（単位：円）</t>
    </r>
  </si>
  <si>
    <r>
      <t>療 養 諸 費 の 状 況 （ そ の ２ ）（旧岡部町）　　　　　</t>
    </r>
    <r>
      <rPr>
        <sz val="12"/>
        <color theme="1"/>
        <rFont val="ＭＳ 明朝"/>
        <family val="1"/>
        <charset val="128"/>
      </rPr>
      <t>（単位：万円）</t>
    </r>
  </si>
  <si>
    <r>
      <t xml:space="preserve">療 養 諸 費 の 状 況 （ そ の １ ）（旧川本町）　 </t>
    </r>
    <r>
      <rPr>
        <sz val="12"/>
        <color theme="1"/>
        <rFont val="ＭＳ 明朝"/>
        <family val="1"/>
        <charset val="128"/>
      </rPr>
      <t>（単位：円）</t>
    </r>
  </si>
  <si>
    <r>
      <t>療 養 諸 費 の 状 況 （ そ の ２ ）（旧川本町）　　　　　</t>
    </r>
    <r>
      <rPr>
        <sz val="12"/>
        <color theme="1"/>
        <rFont val="ＭＳ 明朝"/>
        <family val="1"/>
        <charset val="128"/>
      </rPr>
      <t>（単位：万円）</t>
    </r>
  </si>
  <si>
    <r>
      <t xml:space="preserve">療 養 諸 費 の 状 況 （ そ の １ ）（旧花園町）　 </t>
    </r>
    <r>
      <rPr>
        <sz val="12"/>
        <color theme="1"/>
        <rFont val="ＭＳ 明朝"/>
        <family val="1"/>
        <charset val="128"/>
      </rPr>
      <t>（単位：円）</t>
    </r>
  </si>
  <si>
    <r>
      <t>療 養 諸 費 の 状 況 （ そ の ２ ）（旧花園町）　　　　　</t>
    </r>
    <r>
      <rPr>
        <sz val="12"/>
        <color theme="1"/>
        <rFont val="ＭＳ 明朝"/>
        <family val="1"/>
        <charset val="128"/>
      </rPr>
      <t>（単位：万円）</t>
    </r>
  </si>
  <si>
    <t>平成17</t>
    <phoneticPr fontId="1"/>
  </si>
  <si>
    <t>年　度</t>
    <rPh sb="0" eb="1">
      <t>トシ</t>
    </rPh>
    <rPh sb="2" eb="3">
      <t>ド</t>
    </rPh>
    <phoneticPr fontId="1"/>
  </si>
  <si>
    <t>区　分</t>
    <rPh sb="0" eb="1">
      <t>ク</t>
    </rPh>
    <rPh sb="2" eb="3">
      <t>ブン</t>
    </rPh>
    <phoneticPr fontId="1"/>
  </si>
  <si>
    <t>総　数</t>
    <phoneticPr fontId="1"/>
  </si>
  <si>
    <t>入　院</t>
    <phoneticPr fontId="1"/>
  </si>
  <si>
    <t>歯　科</t>
    <phoneticPr fontId="1"/>
  </si>
  <si>
    <t>調　剤</t>
    <phoneticPr fontId="1"/>
  </si>
  <si>
    <t>その他
(食事･移送費)</t>
    <phoneticPr fontId="1"/>
  </si>
  <si>
    <t>入院外</t>
    <phoneticPr fontId="1"/>
  </si>
  <si>
    <t>食事療養・
生活療養</t>
    <phoneticPr fontId="1"/>
  </si>
  <si>
    <t>平成19</t>
    <rPh sb="0" eb="2">
      <t>ヘイセイ</t>
    </rPh>
    <phoneticPr fontId="1"/>
  </si>
  <si>
    <t>件　　数</t>
    <phoneticPr fontId="1"/>
  </si>
  <si>
    <t>費　用　額</t>
    <phoneticPr fontId="1"/>
  </si>
  <si>
    <t>件　　数</t>
    <phoneticPr fontId="1"/>
  </si>
  <si>
    <t>費　用　額</t>
    <phoneticPr fontId="1"/>
  </si>
  <si>
    <t>平成12</t>
    <phoneticPr fontId="1"/>
  </si>
  <si>
    <t>総　数</t>
    <phoneticPr fontId="1"/>
  </si>
  <si>
    <t>入　院</t>
    <phoneticPr fontId="1"/>
  </si>
  <si>
    <t>歯　科</t>
    <phoneticPr fontId="1"/>
  </si>
  <si>
    <t>調　剤</t>
    <phoneticPr fontId="1"/>
  </si>
  <si>
    <t>平成12</t>
    <phoneticPr fontId="1"/>
  </si>
  <si>
    <t>一般</t>
    <rPh sb="0" eb="2">
      <t>イッパン</t>
    </rPh>
    <phoneticPr fontId="1"/>
  </si>
  <si>
    <t>退職</t>
    <rPh sb="0" eb="2">
      <t>タイショク</t>
    </rPh>
    <phoneticPr fontId="1"/>
  </si>
  <si>
    <t>計</t>
    <rPh sb="0" eb="1">
      <t>ケイ</t>
    </rPh>
    <phoneticPr fontId="1"/>
  </si>
  <si>
    <t>件数</t>
    <rPh sb="0" eb="2">
      <t>ケンスウ</t>
    </rPh>
    <phoneticPr fontId="1"/>
  </si>
  <si>
    <t>費用額</t>
    <rPh sb="0" eb="2">
      <t>ヒヨウ</t>
    </rPh>
    <rPh sb="2" eb="3">
      <t>ガク</t>
    </rPh>
    <phoneticPr fontId="1"/>
  </si>
  <si>
    <t>保健者負担額</t>
    <rPh sb="0" eb="2">
      <t>ホケン</t>
    </rPh>
    <rPh sb="2" eb="3">
      <t>シャ</t>
    </rPh>
    <rPh sb="3" eb="5">
      <t>フタン</t>
    </rPh>
    <rPh sb="5" eb="6">
      <t>ガク</t>
    </rPh>
    <phoneticPr fontId="1"/>
  </si>
  <si>
    <t>被保険者数</t>
    <rPh sb="0" eb="4">
      <t>ヒホケンシャ</t>
    </rPh>
    <rPh sb="4" eb="5">
      <t>スウ</t>
    </rPh>
    <phoneticPr fontId="1"/>
  </si>
  <si>
    <t>世帯数</t>
    <rPh sb="0" eb="3">
      <t>セタイスウ</t>
    </rPh>
    <phoneticPr fontId="1"/>
  </si>
  <si>
    <t>一人あたり</t>
    <rPh sb="0" eb="2">
      <t>ヒトリ</t>
    </rPh>
    <phoneticPr fontId="1"/>
  </si>
  <si>
    <t>世帯あたり</t>
    <rPh sb="0" eb="2">
      <t>セタイ</t>
    </rPh>
    <phoneticPr fontId="1"/>
  </si>
  <si>
    <t>1件あたり</t>
    <rPh sb="1" eb="2">
      <t>ケン</t>
    </rPh>
    <phoneticPr fontId="1"/>
  </si>
  <si>
    <t>保険者負担額</t>
    <rPh sb="0" eb="3">
      <t>ホケンシャ</t>
    </rPh>
    <rPh sb="3" eb="5">
      <t>フタン</t>
    </rPh>
    <rPh sb="5" eb="6">
      <t>ガク</t>
    </rPh>
    <phoneticPr fontId="1"/>
  </si>
  <si>
    <t>(15,017)</t>
    <phoneticPr fontId="1"/>
  </si>
  <si>
    <t>(8,100)</t>
    <phoneticPr fontId="1"/>
  </si>
  <si>
    <t>(8,245)</t>
    <phoneticPr fontId="1"/>
  </si>
  <si>
    <t>(8,431)</t>
    <phoneticPr fontId="1"/>
  </si>
  <si>
    <t>(8,202)</t>
    <phoneticPr fontId="1"/>
  </si>
  <si>
    <t>(8,580)</t>
    <phoneticPr fontId="1"/>
  </si>
  <si>
    <t>(8,708)</t>
    <phoneticPr fontId="1"/>
  </si>
  <si>
    <t>(8,646)</t>
    <phoneticPr fontId="1"/>
  </si>
  <si>
    <t>食事療養・
生活療養</t>
    <phoneticPr fontId="1"/>
  </si>
  <si>
    <t>※平成19年より、「食事療養・生活療養」の件数は「入院」及び「歯科」に含まれる数値となったため、件数の総数において、「食事療養・生活療養」は除かれている。</t>
    <rPh sb="1" eb="3">
      <t>ヘイセイ</t>
    </rPh>
    <rPh sb="5" eb="6">
      <t>ネン</t>
    </rPh>
    <rPh sb="10" eb="12">
      <t>ショクジ</t>
    </rPh>
    <rPh sb="12" eb="14">
      <t>リョウヨウ</t>
    </rPh>
    <rPh sb="15" eb="17">
      <t>セイカツ</t>
    </rPh>
    <rPh sb="17" eb="19">
      <t>リョウヨウ</t>
    </rPh>
    <rPh sb="21" eb="23">
      <t>ケンスウ</t>
    </rPh>
    <rPh sb="25" eb="27">
      <t>ニュウイン</t>
    </rPh>
    <rPh sb="28" eb="29">
      <t>オヨ</t>
    </rPh>
    <rPh sb="31" eb="33">
      <t>シカ</t>
    </rPh>
    <rPh sb="35" eb="36">
      <t>フク</t>
    </rPh>
    <rPh sb="39" eb="41">
      <t>スウチ</t>
    </rPh>
    <rPh sb="48" eb="50">
      <t>ケンスウ</t>
    </rPh>
    <rPh sb="51" eb="53">
      <t>ソウスウ</t>
    </rPh>
    <rPh sb="70" eb="71">
      <t>ノゾ</t>
    </rPh>
    <phoneticPr fontId="1"/>
  </si>
  <si>
    <t>　平成１８年１月１日より市町村合併。　（単位：円）</t>
    <rPh sb="20" eb="22">
      <t>タンイ</t>
    </rPh>
    <rPh sb="23" eb="24">
      <t>エン</t>
    </rPh>
    <phoneticPr fontId="1"/>
  </si>
  <si>
    <t>件　　数</t>
  </si>
  <si>
    <t>(8,578)</t>
  </si>
  <si>
    <t>費　用　額</t>
  </si>
  <si>
    <t>H28</t>
    <phoneticPr fontId="1"/>
  </si>
  <si>
    <t>件数</t>
    <rPh sb="0" eb="2">
      <t>ケンスウ</t>
    </rPh>
    <phoneticPr fontId="1"/>
  </si>
  <si>
    <t>-</t>
    <phoneticPr fontId="1"/>
  </si>
  <si>
    <t>(8,344)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</si>
</sst>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3" fontId="5" fillId="0" borderId="3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3" fontId="5" fillId="0" borderId="4" xfId="0" applyNumberFormat="1" applyFont="1" applyBorder="1" applyAlignment="1">
      <alignment vertical="top"/>
    </xf>
    <xf numFmtId="3" fontId="0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5" fillId="0" borderId="10" xfId="0" applyFont="1" applyBorder="1" applyAlignment="1">
      <alignment horizontal="right" vertical="top"/>
    </xf>
    <xf numFmtId="3" fontId="5" fillId="0" borderId="11" xfId="0" applyNumberFormat="1" applyFont="1" applyBorder="1" applyAlignment="1">
      <alignment horizontal="right" vertical="top"/>
    </xf>
    <xf numFmtId="3" fontId="5" fillId="0" borderId="7" xfId="0" applyNumberFormat="1" applyFont="1" applyBorder="1" applyAlignment="1">
      <alignment horizontal="right" vertical="top"/>
    </xf>
    <xf numFmtId="3" fontId="5" fillId="0" borderId="12" xfId="0" applyNumberFormat="1" applyFont="1" applyBorder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  <xf numFmtId="3" fontId="7" fillId="0" borderId="3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3" fontId="7" fillId="0" borderId="7" xfId="0" applyNumberFormat="1" applyFont="1" applyFill="1" applyBorder="1" applyAlignment="1">
      <alignment horizontal="right" vertical="top"/>
    </xf>
    <xf numFmtId="0" fontId="5" fillId="0" borderId="1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8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top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4" xfId="0" applyFont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3" fontId="8" fillId="0" borderId="0" xfId="0" applyNumberFormat="1" applyFont="1" applyFill="1" applyAlignment="1">
      <alignment vertical="center"/>
    </xf>
    <xf numFmtId="0" fontId="7" fillId="0" borderId="4" xfId="0" applyFont="1" applyFill="1" applyBorder="1" applyAlignment="1">
      <alignment horizontal="center" vertical="top"/>
    </xf>
    <xf numFmtId="38" fontId="0" fillId="0" borderId="0" xfId="1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6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top" shrinkToFit="1"/>
    </xf>
    <xf numFmtId="0" fontId="5" fillId="0" borderId="2" xfId="0" applyFont="1" applyBorder="1" applyAlignment="1">
      <alignment horizontal="right" vertical="top" shrinkToFit="1"/>
    </xf>
    <xf numFmtId="3" fontId="5" fillId="0" borderId="4" xfId="0" applyNumberFormat="1" applyFont="1" applyBorder="1" applyAlignment="1">
      <alignment horizontal="right" vertical="top" shrinkToFit="1"/>
    </xf>
    <xf numFmtId="3" fontId="5" fillId="0" borderId="12" xfId="0" applyNumberFormat="1" applyFont="1" applyBorder="1" applyAlignment="1">
      <alignment horizontal="right" vertical="top" shrinkToFit="1"/>
    </xf>
    <xf numFmtId="3" fontId="5" fillId="0" borderId="11" xfId="0" applyNumberFormat="1" applyFont="1" applyBorder="1" applyAlignment="1">
      <alignment horizontal="right" vertical="top" shrinkToFit="1"/>
    </xf>
    <xf numFmtId="3" fontId="5" fillId="0" borderId="3" xfId="0" applyNumberFormat="1" applyFont="1" applyBorder="1" applyAlignment="1">
      <alignment horizontal="right" vertical="top" shrinkToFit="1"/>
    </xf>
    <xf numFmtId="3" fontId="5" fillId="0" borderId="0" xfId="0" applyNumberFormat="1" applyFont="1" applyBorder="1" applyAlignment="1">
      <alignment horizontal="right" vertical="top" shrinkToFit="1"/>
    </xf>
    <xf numFmtId="3" fontId="5" fillId="0" borderId="7" xfId="0" applyNumberFormat="1" applyFont="1" applyBorder="1" applyAlignment="1">
      <alignment horizontal="right" vertical="top" shrinkToFit="1"/>
    </xf>
    <xf numFmtId="3" fontId="7" fillId="0" borderId="2" xfId="0" applyNumberFormat="1" applyFont="1" applyFill="1" applyBorder="1" applyAlignment="1">
      <alignment horizontal="right" vertical="top" shrinkToFit="1"/>
    </xf>
    <xf numFmtId="3" fontId="7" fillId="0" borderId="12" xfId="0" applyNumberFormat="1" applyFont="1" applyFill="1" applyBorder="1" applyAlignment="1">
      <alignment horizontal="right" vertical="top" shrinkToFit="1"/>
    </xf>
    <xf numFmtId="0" fontId="7" fillId="0" borderId="2" xfId="0" applyFont="1" applyFill="1" applyBorder="1" applyAlignment="1">
      <alignment horizontal="right" vertical="top" shrinkToFit="1"/>
    </xf>
    <xf numFmtId="3" fontId="7" fillId="0" borderId="11" xfId="0" applyNumberFormat="1" applyFont="1" applyFill="1" applyBorder="1" applyAlignment="1">
      <alignment horizontal="right" vertical="top" shrinkToFit="1"/>
    </xf>
    <xf numFmtId="3" fontId="7" fillId="0" borderId="4" xfId="0" applyNumberFormat="1" applyFont="1" applyFill="1" applyBorder="1" applyAlignment="1">
      <alignment horizontal="right" vertical="top" shrinkToFit="1"/>
    </xf>
    <xf numFmtId="3" fontId="7" fillId="0" borderId="8" xfId="0" applyNumberFormat="1" applyFont="1" applyFill="1" applyBorder="1" applyAlignment="1">
      <alignment horizontal="right" vertical="top" shrinkToFit="1"/>
    </xf>
    <xf numFmtId="3" fontId="7" fillId="0" borderId="9" xfId="0" applyNumberFormat="1" applyFont="1" applyFill="1" applyBorder="1" applyAlignment="1">
      <alignment horizontal="right" vertical="top" shrinkToFit="1"/>
    </xf>
    <xf numFmtId="3" fontId="0" fillId="0" borderId="0" xfId="0" applyNumberFormat="1" applyFont="1" applyFill="1" applyAlignment="1">
      <alignment vertical="center"/>
    </xf>
    <xf numFmtId="49" fontId="5" fillId="0" borderId="2" xfId="0" applyNumberFormat="1" applyFont="1" applyBorder="1" applyAlignment="1">
      <alignment horizontal="right" vertical="top" shrinkToFit="1"/>
    </xf>
    <xf numFmtId="49" fontId="7" fillId="0" borderId="12" xfId="0" applyNumberFormat="1" applyFont="1" applyFill="1" applyBorder="1" applyAlignment="1">
      <alignment horizontal="right" vertical="top" shrinkToFit="1"/>
    </xf>
    <xf numFmtId="49" fontId="5" fillId="0" borderId="12" xfId="0" applyNumberFormat="1" applyFont="1" applyBorder="1" applyAlignment="1">
      <alignment horizontal="right" vertical="top" shrinkToFit="1"/>
    </xf>
    <xf numFmtId="3" fontId="6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center" vertical="top"/>
    </xf>
    <xf numFmtId="3" fontId="7" fillId="0" borderId="3" xfId="0" applyNumberFormat="1" applyFont="1" applyFill="1" applyBorder="1" applyAlignment="1">
      <alignment horizontal="right" vertical="top" shrinkToFit="1"/>
    </xf>
    <xf numFmtId="3" fontId="7" fillId="0" borderId="0" xfId="0" applyNumberFormat="1" applyFont="1" applyFill="1" applyBorder="1" applyAlignment="1">
      <alignment horizontal="right" vertical="top" shrinkToFit="1"/>
    </xf>
    <xf numFmtId="3" fontId="7" fillId="0" borderId="7" xfId="0" applyNumberFormat="1" applyFont="1" applyFill="1" applyBorder="1" applyAlignment="1">
      <alignment horizontal="right" vertical="top" shrinkToFit="1"/>
    </xf>
    <xf numFmtId="2" fontId="0" fillId="0" borderId="0" xfId="0" applyNumberFormat="1">
      <alignment vertical="center"/>
    </xf>
    <xf numFmtId="3" fontId="7" fillId="0" borderId="4" xfId="0" applyNumberFormat="1" applyFont="1" applyFill="1" applyBorder="1" applyAlignment="1">
      <alignment horizontal="right" vertical="top"/>
    </xf>
    <xf numFmtId="3" fontId="7" fillId="0" borderId="8" xfId="0" applyNumberFormat="1" applyFont="1" applyFill="1" applyBorder="1" applyAlignment="1">
      <alignment horizontal="right" vertical="top"/>
    </xf>
    <xf numFmtId="3" fontId="7" fillId="0" borderId="9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0" fillId="0" borderId="12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tabSelected="1" zoomScale="110" zoomScaleNormal="110" zoomScaleSheetLayoutView="110" workbookViewId="0">
      <selection activeCell="K10" sqref="K10"/>
    </sheetView>
  </sheetViews>
  <sheetFormatPr defaultRowHeight="13.5" x14ac:dyDescent="0.15"/>
  <cols>
    <col min="1" max="1" width="8.625" style="3" customWidth="1"/>
    <col min="2" max="8" width="13.625" style="3" customWidth="1"/>
    <col min="9" max="9" width="15" style="3" bestFit="1" customWidth="1"/>
    <col min="10" max="10" width="13.625" style="3" customWidth="1"/>
    <col min="11" max="13" width="15" style="3" customWidth="1"/>
    <col min="14" max="14" width="13.875" style="3" bestFit="1" customWidth="1"/>
    <col min="15" max="15" width="16.125" style="3" bestFit="1" customWidth="1"/>
    <col min="16" max="17" width="15" style="3" bestFit="1" customWidth="1"/>
    <col min="18" max="18" width="12.75" style="3" bestFit="1" customWidth="1"/>
    <col min="19" max="19" width="21.625" style="3" bestFit="1" customWidth="1"/>
    <col min="20" max="20" width="20.5" style="3" bestFit="1" customWidth="1"/>
    <col min="21" max="21" width="21.625" style="3" bestFit="1" customWidth="1"/>
    <col min="22" max="22" width="12.75" style="3" bestFit="1" customWidth="1"/>
    <col min="23" max="16384" width="9" style="3"/>
  </cols>
  <sheetData>
    <row r="1" spans="1:11" ht="14.25" x14ac:dyDescent="0.15">
      <c r="A1" s="1" t="s">
        <v>12</v>
      </c>
    </row>
    <row r="2" spans="1:11" ht="12.95" customHeight="1" x14ac:dyDescent="0.15">
      <c r="A2" s="80" t="s">
        <v>0</v>
      </c>
      <c r="B2" s="80" t="s">
        <v>1</v>
      </c>
      <c r="C2" s="80"/>
      <c r="D2" s="80"/>
      <c r="E2" s="80" t="s">
        <v>2</v>
      </c>
      <c r="F2" s="80"/>
      <c r="G2" s="80"/>
    </row>
    <row r="3" spans="1:11" ht="12.95" customHeight="1" x14ac:dyDescent="0.15">
      <c r="A3" s="80"/>
      <c r="B3" s="11" t="s">
        <v>3</v>
      </c>
      <c r="C3" s="11" t="s">
        <v>4</v>
      </c>
      <c r="D3" s="11" t="s">
        <v>5</v>
      </c>
      <c r="E3" s="11" t="s">
        <v>3</v>
      </c>
      <c r="F3" s="11" t="s">
        <v>4</v>
      </c>
      <c r="G3" s="11" t="s">
        <v>5</v>
      </c>
    </row>
    <row r="4" spans="1:11" ht="12.95" customHeight="1" x14ac:dyDescent="0.15">
      <c r="A4" s="25" t="s">
        <v>6</v>
      </c>
      <c r="B4" s="13">
        <v>21720</v>
      </c>
      <c r="C4" s="28">
        <v>326428</v>
      </c>
      <c r="D4" s="13">
        <v>688423</v>
      </c>
      <c r="E4" s="28">
        <v>17424</v>
      </c>
      <c r="F4" s="13">
        <v>261864</v>
      </c>
      <c r="G4" s="26">
        <v>552259</v>
      </c>
    </row>
    <row r="5" spans="1:11" ht="12.95" customHeight="1" x14ac:dyDescent="0.15">
      <c r="A5" s="24">
        <v>18</v>
      </c>
      <c r="B5" s="15">
        <v>21154</v>
      </c>
      <c r="C5" s="29">
        <v>243281</v>
      </c>
      <c r="D5" s="15">
        <v>506027</v>
      </c>
      <c r="E5" s="29">
        <v>16699</v>
      </c>
      <c r="F5" s="15">
        <v>192048</v>
      </c>
      <c r="G5" s="27">
        <v>399461</v>
      </c>
    </row>
    <row r="6" spans="1:11" ht="12.95" customHeight="1" x14ac:dyDescent="0.15">
      <c r="A6" s="24">
        <v>19</v>
      </c>
      <c r="B6" s="15">
        <v>21844</v>
      </c>
      <c r="C6" s="29">
        <v>347613</v>
      </c>
      <c r="D6" s="15">
        <v>710245</v>
      </c>
      <c r="E6" s="29">
        <v>17487</v>
      </c>
      <c r="F6" s="15">
        <v>278285</v>
      </c>
      <c r="G6" s="27">
        <v>568594</v>
      </c>
    </row>
    <row r="7" spans="1:11" ht="12.95" customHeight="1" x14ac:dyDescent="0.15">
      <c r="A7" s="24">
        <v>20</v>
      </c>
      <c r="B7" s="15">
        <v>18700</v>
      </c>
      <c r="C7" s="29">
        <v>255053</v>
      </c>
      <c r="D7" s="15">
        <v>487332</v>
      </c>
      <c r="E7" s="29">
        <v>13558</v>
      </c>
      <c r="F7" s="15">
        <v>184924</v>
      </c>
      <c r="G7" s="27">
        <v>353335</v>
      </c>
    </row>
    <row r="8" spans="1:11" ht="12.95" customHeight="1" x14ac:dyDescent="0.15">
      <c r="A8" s="24">
        <v>21</v>
      </c>
      <c r="B8" s="15">
        <v>19271</v>
      </c>
      <c r="C8" s="29">
        <v>263983</v>
      </c>
      <c r="D8" s="15">
        <v>507922</v>
      </c>
      <c r="E8" s="29">
        <v>13938</v>
      </c>
      <c r="F8" s="15">
        <v>190945</v>
      </c>
      <c r="G8" s="27">
        <v>367392</v>
      </c>
    </row>
    <row r="9" spans="1:11" ht="12.95" customHeight="1" x14ac:dyDescent="0.15">
      <c r="A9" s="24">
        <v>22</v>
      </c>
      <c r="B9" s="15">
        <v>19665</v>
      </c>
      <c r="C9" s="29">
        <v>275315</v>
      </c>
      <c r="D9" s="15">
        <v>526175</v>
      </c>
      <c r="E9" s="29">
        <v>14249</v>
      </c>
      <c r="F9" s="15">
        <v>199492</v>
      </c>
      <c r="G9" s="27">
        <v>381265</v>
      </c>
    </row>
    <row r="10" spans="1:11" ht="12.95" customHeight="1" x14ac:dyDescent="0.15">
      <c r="A10" s="24">
        <v>23</v>
      </c>
      <c r="B10" s="15">
        <v>19496</v>
      </c>
      <c r="C10" s="29">
        <v>278426</v>
      </c>
      <c r="D10" s="15">
        <v>528625</v>
      </c>
      <c r="E10" s="29">
        <v>14133</v>
      </c>
      <c r="F10" s="15">
        <v>201836</v>
      </c>
      <c r="G10" s="27">
        <v>383209</v>
      </c>
    </row>
    <row r="11" spans="1:11" ht="12.95" customHeight="1" x14ac:dyDescent="0.15">
      <c r="A11" s="24">
        <v>24</v>
      </c>
      <c r="B11" s="30">
        <v>19924</v>
      </c>
      <c r="C11" s="31">
        <v>293508</v>
      </c>
      <c r="D11" s="30">
        <v>552438</v>
      </c>
      <c r="E11" s="31">
        <v>14441</v>
      </c>
      <c r="F11" s="30">
        <v>212734</v>
      </c>
      <c r="G11" s="32">
        <v>400405</v>
      </c>
    </row>
    <row r="12" spans="1:11" s="38" customFormat="1" ht="12.95" customHeight="1" x14ac:dyDescent="0.15">
      <c r="A12" s="37">
        <v>25</v>
      </c>
      <c r="B12" s="30">
        <v>20085.375411990852</v>
      </c>
      <c r="C12" s="31">
        <v>303796.55423015926</v>
      </c>
      <c r="D12" s="30">
        <v>564649.6765346661</v>
      </c>
      <c r="E12" s="31">
        <v>14567.270772012735</v>
      </c>
      <c r="F12" s="30">
        <v>220333.77889632029</v>
      </c>
      <c r="G12" s="32">
        <v>409522.08065274038</v>
      </c>
    </row>
    <row r="13" spans="1:11" ht="12.95" customHeight="1" x14ac:dyDescent="0.15">
      <c r="A13" s="50">
        <v>26</v>
      </c>
      <c r="B13" s="30">
        <f>C40/C39</f>
        <v>20107.742048710283</v>
      </c>
      <c r="C13" s="31">
        <v>313969</v>
      </c>
      <c r="D13" s="30">
        <v>570051</v>
      </c>
      <c r="E13" s="31">
        <v>14607</v>
      </c>
      <c r="F13" s="30">
        <v>232341</v>
      </c>
      <c r="G13" s="32">
        <v>421845</v>
      </c>
      <c r="K13" s="49"/>
    </row>
    <row r="14" spans="1:11" ht="12.95" customHeight="1" x14ac:dyDescent="0.15">
      <c r="A14" s="50">
        <v>27</v>
      </c>
      <c r="B14" s="30">
        <v>20748</v>
      </c>
      <c r="C14" s="31">
        <v>338178</v>
      </c>
      <c r="D14" s="30">
        <v>601200</v>
      </c>
      <c r="E14" s="31">
        <v>15083</v>
      </c>
      <c r="F14" s="30">
        <v>245845</v>
      </c>
      <c r="G14" s="32">
        <v>437054</v>
      </c>
      <c r="K14" s="49"/>
    </row>
    <row r="15" spans="1:11" ht="12.95" customHeight="1" x14ac:dyDescent="0.15">
      <c r="A15" s="23">
        <v>28</v>
      </c>
      <c r="B15" s="77">
        <v>20290</v>
      </c>
      <c r="C15" s="78">
        <v>338866</v>
      </c>
      <c r="D15" s="77">
        <v>590677</v>
      </c>
      <c r="E15" s="78">
        <v>14725</v>
      </c>
      <c r="F15" s="77">
        <v>245917</v>
      </c>
      <c r="G15" s="79">
        <v>428657</v>
      </c>
      <c r="K15" s="49"/>
    </row>
    <row r="16" spans="1:11" ht="12.95" customHeight="1" x14ac:dyDescent="0.15">
      <c r="A16" s="4" t="s">
        <v>7</v>
      </c>
    </row>
    <row r="17" spans="1:11" ht="12.95" customHeight="1" x14ac:dyDescent="0.15">
      <c r="A17" s="1" t="s">
        <v>13</v>
      </c>
    </row>
    <row r="18" spans="1:11" s="10" customFormat="1" ht="12.95" customHeight="1" x14ac:dyDescent="0.15">
      <c r="A18" s="11" t="s">
        <v>23</v>
      </c>
      <c r="B18" s="11" t="s">
        <v>24</v>
      </c>
      <c r="C18" s="11" t="s">
        <v>25</v>
      </c>
      <c r="D18" s="11" t="s">
        <v>26</v>
      </c>
      <c r="E18" s="11" t="s">
        <v>8</v>
      </c>
      <c r="F18" s="11" t="s">
        <v>27</v>
      </c>
      <c r="G18" s="11" t="s">
        <v>28</v>
      </c>
      <c r="H18" s="11" t="s">
        <v>9</v>
      </c>
      <c r="I18" s="18" t="s">
        <v>29</v>
      </c>
      <c r="J18" s="9"/>
    </row>
    <row r="19" spans="1:11" ht="12.95" customHeight="1" x14ac:dyDescent="0.15">
      <c r="A19" s="81" t="s">
        <v>22</v>
      </c>
      <c r="B19" s="19" t="s">
        <v>35</v>
      </c>
      <c r="C19" s="13">
        <f>SUM(D19:I19)</f>
        <v>828759</v>
      </c>
      <c r="D19" s="13">
        <v>16100</v>
      </c>
      <c r="E19" s="13">
        <v>471409</v>
      </c>
      <c r="F19" s="13">
        <v>71822</v>
      </c>
      <c r="G19" s="13">
        <v>237655</v>
      </c>
      <c r="H19" s="13">
        <v>16714</v>
      </c>
      <c r="I19" s="13">
        <v>15059</v>
      </c>
      <c r="J19" s="5"/>
      <c r="K19" s="22"/>
    </row>
    <row r="20" spans="1:11" ht="12.95" customHeight="1" x14ac:dyDescent="0.15">
      <c r="A20" s="81"/>
      <c r="B20" s="20" t="s">
        <v>36</v>
      </c>
      <c r="C20" s="17">
        <f>SUM(D20:I20)</f>
        <v>1800088</v>
      </c>
      <c r="D20" s="17">
        <v>657061</v>
      </c>
      <c r="E20" s="17">
        <v>687365</v>
      </c>
      <c r="F20" s="17">
        <v>104378</v>
      </c>
      <c r="G20" s="17">
        <v>271428</v>
      </c>
      <c r="H20" s="17">
        <v>22449</v>
      </c>
      <c r="I20" s="17">
        <v>57407</v>
      </c>
      <c r="J20" s="5"/>
    </row>
    <row r="21" spans="1:11" ht="12.95" customHeight="1" x14ac:dyDescent="0.15">
      <c r="A21" s="81">
        <v>18</v>
      </c>
      <c r="B21" s="19" t="s">
        <v>35</v>
      </c>
      <c r="C21" s="13">
        <f>SUM(D21:I21)</f>
        <v>528877</v>
      </c>
      <c r="D21" s="13">
        <v>9869</v>
      </c>
      <c r="E21" s="13">
        <v>297605</v>
      </c>
      <c r="F21" s="13">
        <v>47173</v>
      </c>
      <c r="G21" s="13">
        <v>154036</v>
      </c>
      <c r="H21" s="13">
        <v>10884</v>
      </c>
      <c r="I21" s="13">
        <v>9310</v>
      </c>
      <c r="J21" s="5"/>
      <c r="K21" s="22"/>
    </row>
    <row r="22" spans="1:11" ht="12.95" customHeight="1" x14ac:dyDescent="0.15">
      <c r="A22" s="81"/>
      <c r="B22" s="20" t="s">
        <v>36</v>
      </c>
      <c r="C22" s="21">
        <f>SUM(D22:I22)</f>
        <v>1118775</v>
      </c>
      <c r="D22" s="21">
        <v>402673</v>
      </c>
      <c r="E22" s="21">
        <v>435180</v>
      </c>
      <c r="F22" s="21">
        <v>61638</v>
      </c>
      <c r="G22" s="21">
        <v>173937</v>
      </c>
      <c r="H22" s="21">
        <v>14735</v>
      </c>
      <c r="I22" s="21">
        <v>30612</v>
      </c>
      <c r="J22" s="5"/>
    </row>
    <row r="23" spans="1:11" ht="12.95" customHeight="1" x14ac:dyDescent="0.15">
      <c r="A23" s="4" t="s">
        <v>65</v>
      </c>
    </row>
    <row r="24" spans="1:11" s="10" customFormat="1" ht="27" x14ac:dyDescent="0.15">
      <c r="A24" s="11" t="s">
        <v>23</v>
      </c>
      <c r="B24" s="11" t="s">
        <v>24</v>
      </c>
      <c r="C24" s="11" t="s">
        <v>25</v>
      </c>
      <c r="D24" s="11" t="s">
        <v>26</v>
      </c>
      <c r="E24" s="11" t="s">
        <v>30</v>
      </c>
      <c r="F24" s="11" t="s">
        <v>27</v>
      </c>
      <c r="G24" s="11" t="s">
        <v>28</v>
      </c>
      <c r="H24" s="18" t="s">
        <v>63</v>
      </c>
      <c r="I24" s="11" t="s">
        <v>10</v>
      </c>
      <c r="J24" s="11" t="s">
        <v>9</v>
      </c>
    </row>
    <row r="25" spans="1:11" ht="12.95" customHeight="1" x14ac:dyDescent="0.15">
      <c r="A25" s="81" t="s">
        <v>32</v>
      </c>
      <c r="B25" s="19" t="s">
        <v>35</v>
      </c>
      <c r="C25" s="52">
        <v>861696</v>
      </c>
      <c r="D25" s="52">
        <v>16095</v>
      </c>
      <c r="E25" s="52">
        <v>487767</v>
      </c>
      <c r="F25" s="52">
        <v>73148</v>
      </c>
      <c r="G25" s="52">
        <v>266988</v>
      </c>
      <c r="H25" s="68" t="s">
        <v>55</v>
      </c>
      <c r="I25" s="53">
        <v>219</v>
      </c>
      <c r="J25" s="52">
        <v>17479</v>
      </c>
      <c r="K25" s="22"/>
    </row>
    <row r="26" spans="1:11" ht="12.95" customHeight="1" x14ac:dyDescent="0.15">
      <c r="A26" s="81"/>
      <c r="B26" s="20" t="s">
        <v>36</v>
      </c>
      <c r="C26" s="54">
        <f>SUM(D26:J26)</f>
        <v>18822927868</v>
      </c>
      <c r="D26" s="54">
        <v>6900523587</v>
      </c>
      <c r="E26" s="54">
        <v>7143786174</v>
      </c>
      <c r="F26" s="54">
        <v>944837010</v>
      </c>
      <c r="G26" s="54">
        <v>3104755825</v>
      </c>
      <c r="H26" s="54">
        <v>483640808</v>
      </c>
      <c r="I26" s="54">
        <v>16925550</v>
      </c>
      <c r="J26" s="54">
        <v>228458914</v>
      </c>
      <c r="K26" s="22"/>
    </row>
    <row r="27" spans="1:11" ht="12.95" customHeight="1" x14ac:dyDescent="0.15">
      <c r="A27" s="81">
        <v>20</v>
      </c>
      <c r="B27" s="19" t="s">
        <v>35</v>
      </c>
      <c r="C27" s="52">
        <v>593049</v>
      </c>
      <c r="D27" s="52">
        <v>8528</v>
      </c>
      <c r="E27" s="52">
        <v>329310</v>
      </c>
      <c r="F27" s="52">
        <v>59983</v>
      </c>
      <c r="G27" s="52">
        <v>182191</v>
      </c>
      <c r="H27" s="68" t="s">
        <v>56</v>
      </c>
      <c r="I27" s="53">
        <v>109</v>
      </c>
      <c r="J27" s="52">
        <v>12928</v>
      </c>
      <c r="K27" s="22"/>
    </row>
    <row r="28" spans="1:11" ht="12.95" customHeight="1" x14ac:dyDescent="0.15">
      <c r="A28" s="81"/>
      <c r="B28" s="20" t="s">
        <v>36</v>
      </c>
      <c r="C28" s="54">
        <f>SUM(D28:J28)</f>
        <v>11089724378</v>
      </c>
      <c r="D28" s="54">
        <v>3701082454</v>
      </c>
      <c r="E28" s="54">
        <v>4307558326</v>
      </c>
      <c r="F28" s="54">
        <v>774796220</v>
      </c>
      <c r="G28" s="54">
        <v>1910770846</v>
      </c>
      <c r="H28" s="54">
        <v>242055514</v>
      </c>
      <c r="I28" s="54">
        <v>5613700</v>
      </c>
      <c r="J28" s="54">
        <v>147847318</v>
      </c>
      <c r="K28" s="22"/>
    </row>
    <row r="29" spans="1:11" ht="12.95" customHeight="1" x14ac:dyDescent="0.15">
      <c r="A29" s="81">
        <v>21</v>
      </c>
      <c r="B29" s="19" t="s">
        <v>35</v>
      </c>
      <c r="C29" s="52">
        <v>602266</v>
      </c>
      <c r="D29" s="52">
        <v>8721</v>
      </c>
      <c r="E29" s="52">
        <v>332184</v>
      </c>
      <c r="F29" s="52">
        <v>62070</v>
      </c>
      <c r="G29" s="52">
        <v>185289</v>
      </c>
      <c r="H29" s="68" t="s">
        <v>57</v>
      </c>
      <c r="I29" s="53">
        <v>140</v>
      </c>
      <c r="J29" s="52">
        <v>13862</v>
      </c>
      <c r="K29" s="22"/>
    </row>
    <row r="30" spans="1:11" ht="12.95" customHeight="1" x14ac:dyDescent="0.15">
      <c r="A30" s="81"/>
      <c r="B30" s="20" t="s">
        <v>36</v>
      </c>
      <c r="C30" s="54">
        <f>SUM(D30:J30)</f>
        <v>11606008727</v>
      </c>
      <c r="D30" s="54">
        <v>3955897389</v>
      </c>
      <c r="E30" s="54">
        <v>4429392268</v>
      </c>
      <c r="F30" s="54">
        <v>796929930</v>
      </c>
      <c r="G30" s="54">
        <v>2015410106</v>
      </c>
      <c r="H30" s="54">
        <v>246781445</v>
      </c>
      <c r="I30" s="54">
        <v>7828100</v>
      </c>
      <c r="J30" s="54">
        <v>153769489</v>
      </c>
      <c r="K30" s="22"/>
    </row>
    <row r="31" spans="1:11" ht="12.95" customHeight="1" x14ac:dyDescent="0.15">
      <c r="A31" s="81">
        <v>22</v>
      </c>
      <c r="B31" s="19" t="s">
        <v>35</v>
      </c>
      <c r="C31" s="52">
        <v>615739</v>
      </c>
      <c r="D31" s="52">
        <v>8948</v>
      </c>
      <c r="E31" s="52">
        <v>335194</v>
      </c>
      <c r="F31" s="52">
        <v>63117</v>
      </c>
      <c r="G31" s="52">
        <v>193678</v>
      </c>
      <c r="H31" s="68" t="s">
        <v>58</v>
      </c>
      <c r="I31" s="53">
        <v>123</v>
      </c>
      <c r="J31" s="52">
        <v>14679</v>
      </c>
      <c r="K31" s="22"/>
    </row>
    <row r="32" spans="1:11" ht="12.95" customHeight="1" x14ac:dyDescent="0.15">
      <c r="A32" s="81"/>
      <c r="B32" s="20" t="s">
        <v>36</v>
      </c>
      <c r="C32" s="54">
        <f>SUM(D32:J32)</f>
        <v>12108897583</v>
      </c>
      <c r="D32" s="54">
        <v>4215265247</v>
      </c>
      <c r="E32" s="54">
        <v>4568365357</v>
      </c>
      <c r="F32" s="54">
        <v>805915530</v>
      </c>
      <c r="G32" s="54">
        <v>2087171669</v>
      </c>
      <c r="H32" s="54">
        <v>258741367</v>
      </c>
      <c r="I32" s="54">
        <v>7813890</v>
      </c>
      <c r="J32" s="54">
        <v>165624523</v>
      </c>
      <c r="K32" s="22"/>
    </row>
    <row r="33" spans="1:12" ht="12.95" customHeight="1" x14ac:dyDescent="0.15">
      <c r="A33" s="81">
        <v>23</v>
      </c>
      <c r="B33" s="33" t="s">
        <v>35</v>
      </c>
      <c r="C33" s="52">
        <v>629045</v>
      </c>
      <c r="D33" s="55">
        <v>8699</v>
      </c>
      <c r="E33" s="52">
        <v>338941</v>
      </c>
      <c r="F33" s="55">
        <v>64729</v>
      </c>
      <c r="G33" s="52">
        <v>200676</v>
      </c>
      <c r="H33" s="70" t="s">
        <v>59</v>
      </c>
      <c r="I33" s="53">
        <v>178</v>
      </c>
      <c r="J33" s="56">
        <v>15822</v>
      </c>
      <c r="K33" s="22"/>
    </row>
    <row r="34" spans="1:12" ht="12.95" customHeight="1" x14ac:dyDescent="0.15">
      <c r="A34" s="81"/>
      <c r="B34" s="34" t="s">
        <v>36</v>
      </c>
      <c r="C34" s="57">
        <f>SUM(D34:J34)</f>
        <v>12264107871</v>
      </c>
      <c r="D34" s="58">
        <v>4049263484</v>
      </c>
      <c r="E34" s="57">
        <v>4686676671</v>
      </c>
      <c r="F34" s="58">
        <v>812286540</v>
      </c>
      <c r="G34" s="57">
        <v>2275287633</v>
      </c>
      <c r="H34" s="58">
        <v>253261875</v>
      </c>
      <c r="I34" s="57">
        <v>14921350</v>
      </c>
      <c r="J34" s="59">
        <v>172410318</v>
      </c>
      <c r="K34" s="22"/>
    </row>
    <row r="35" spans="1:12" ht="12.95" customHeight="1" x14ac:dyDescent="0.15">
      <c r="A35" s="81">
        <v>24</v>
      </c>
      <c r="B35" s="33" t="s">
        <v>35</v>
      </c>
      <c r="C35" s="60">
        <v>638412</v>
      </c>
      <c r="D35" s="61">
        <v>9094</v>
      </c>
      <c r="E35" s="60">
        <v>345599</v>
      </c>
      <c r="F35" s="61">
        <v>68291</v>
      </c>
      <c r="G35" s="60">
        <v>207178</v>
      </c>
      <c r="H35" s="69" t="s">
        <v>60</v>
      </c>
      <c r="I35" s="62">
        <v>185</v>
      </c>
      <c r="J35" s="63">
        <v>16645</v>
      </c>
      <c r="K35" s="22"/>
      <c r="L35" s="22"/>
    </row>
    <row r="36" spans="1:12" ht="12.95" customHeight="1" x14ac:dyDescent="0.15">
      <c r="A36" s="82"/>
      <c r="B36" s="35" t="s">
        <v>36</v>
      </c>
      <c r="C36" s="64">
        <f>SUM(D36:J36)</f>
        <v>12890580645</v>
      </c>
      <c r="D36" s="65">
        <v>4532912921</v>
      </c>
      <c r="E36" s="64">
        <v>4765413030</v>
      </c>
      <c r="F36" s="65">
        <v>849911340</v>
      </c>
      <c r="G36" s="64">
        <v>2289121549</v>
      </c>
      <c r="H36" s="65">
        <v>257350303</v>
      </c>
      <c r="I36" s="64">
        <v>14956750</v>
      </c>
      <c r="J36" s="66">
        <v>180914752</v>
      </c>
      <c r="K36" s="22"/>
    </row>
    <row r="37" spans="1:12" s="36" customFormat="1" ht="12.95" customHeight="1" x14ac:dyDescent="0.15">
      <c r="A37" s="83">
        <v>25</v>
      </c>
      <c r="B37" s="43" t="s">
        <v>35</v>
      </c>
      <c r="C37" s="60">
        <v>658085</v>
      </c>
      <c r="D37" s="61">
        <v>9145</v>
      </c>
      <c r="E37" s="60">
        <v>347101</v>
      </c>
      <c r="F37" s="61">
        <v>70461</v>
      </c>
      <c r="G37" s="60">
        <v>213623</v>
      </c>
      <c r="H37" s="69" t="s">
        <v>61</v>
      </c>
      <c r="I37" s="60">
        <v>191</v>
      </c>
      <c r="J37" s="63">
        <v>17564</v>
      </c>
      <c r="K37" s="67"/>
    </row>
    <row r="38" spans="1:12" s="36" customFormat="1" ht="12.95" customHeight="1" x14ac:dyDescent="0.15">
      <c r="A38" s="84"/>
      <c r="B38" s="45" t="s">
        <v>36</v>
      </c>
      <c r="C38" s="64">
        <f>SUM(D38:J38)</f>
        <v>13217884278</v>
      </c>
      <c r="D38" s="65">
        <v>4559303143</v>
      </c>
      <c r="E38" s="64">
        <v>4870055050</v>
      </c>
      <c r="F38" s="65">
        <v>888244380</v>
      </c>
      <c r="G38" s="64">
        <v>2456205828</v>
      </c>
      <c r="H38" s="65">
        <v>252879935</v>
      </c>
      <c r="I38" s="64">
        <v>12712650</v>
      </c>
      <c r="J38" s="66">
        <v>178483292</v>
      </c>
      <c r="K38" s="44"/>
    </row>
    <row r="39" spans="1:12" s="41" customFormat="1" ht="12.95" customHeight="1" x14ac:dyDescent="0.15">
      <c r="A39" s="85">
        <v>26</v>
      </c>
      <c r="B39" s="39" t="s">
        <v>33</v>
      </c>
      <c r="C39" s="60">
        <v>669797</v>
      </c>
      <c r="D39" s="61">
        <v>9159</v>
      </c>
      <c r="E39" s="60">
        <v>348226</v>
      </c>
      <c r="F39" s="61">
        <v>71874</v>
      </c>
      <c r="G39" s="60">
        <v>223196</v>
      </c>
      <c r="H39" s="69" t="s">
        <v>62</v>
      </c>
      <c r="I39" s="60">
        <v>234</v>
      </c>
      <c r="J39" s="63">
        <v>17108</v>
      </c>
      <c r="K39" s="40"/>
    </row>
    <row r="40" spans="1:12" s="41" customFormat="1" ht="12.95" customHeight="1" x14ac:dyDescent="0.15">
      <c r="A40" s="86"/>
      <c r="B40" s="42" t="s">
        <v>36</v>
      </c>
      <c r="C40" s="64">
        <f>SUM(D40:J40)</f>
        <v>13468105301</v>
      </c>
      <c r="D40" s="65">
        <v>4679130725</v>
      </c>
      <c r="E40" s="64">
        <v>4884928461</v>
      </c>
      <c r="F40" s="65">
        <v>906016590</v>
      </c>
      <c r="G40" s="64">
        <v>2558148369</v>
      </c>
      <c r="H40" s="65">
        <v>247486880</v>
      </c>
      <c r="I40" s="64">
        <v>16170550</v>
      </c>
      <c r="J40" s="66">
        <v>176223726</v>
      </c>
      <c r="K40" s="40"/>
    </row>
    <row r="41" spans="1:12" s="41" customFormat="1" ht="12.95" customHeight="1" x14ac:dyDescent="0.15">
      <c r="A41" s="85">
        <v>27</v>
      </c>
      <c r="B41" s="72" t="s">
        <v>66</v>
      </c>
      <c r="C41" s="73">
        <v>665345</v>
      </c>
      <c r="D41" s="74">
        <v>9289</v>
      </c>
      <c r="E41" s="73">
        <v>343192</v>
      </c>
      <c r="F41" s="74">
        <v>72906</v>
      </c>
      <c r="G41" s="73">
        <v>222848</v>
      </c>
      <c r="H41" s="74" t="s">
        <v>67</v>
      </c>
      <c r="I41" s="73">
        <v>326</v>
      </c>
      <c r="J41" s="75">
        <v>16784</v>
      </c>
      <c r="K41" s="40"/>
    </row>
    <row r="42" spans="1:12" s="41" customFormat="1" ht="12.95" customHeight="1" x14ac:dyDescent="0.15">
      <c r="A42" s="86"/>
      <c r="B42" s="72" t="s">
        <v>68</v>
      </c>
      <c r="C42" s="73">
        <v>13804755760</v>
      </c>
      <c r="D42" s="74">
        <v>4823014966</v>
      </c>
      <c r="E42" s="73">
        <v>4822199962</v>
      </c>
      <c r="F42" s="74">
        <v>900674946</v>
      </c>
      <c r="G42" s="73">
        <v>2797435839</v>
      </c>
      <c r="H42" s="74">
        <v>253997090</v>
      </c>
      <c r="I42" s="73">
        <v>30390700</v>
      </c>
      <c r="J42" s="75">
        <v>177042257</v>
      </c>
      <c r="K42" s="40"/>
    </row>
    <row r="43" spans="1:12" s="41" customFormat="1" ht="12.95" customHeight="1" x14ac:dyDescent="0.15">
      <c r="A43" s="85">
        <v>28</v>
      </c>
      <c r="B43" s="39" t="s">
        <v>33</v>
      </c>
      <c r="C43" s="60">
        <v>648515</v>
      </c>
      <c r="D43" s="61">
        <v>8978</v>
      </c>
      <c r="E43" s="60">
        <v>334805</v>
      </c>
      <c r="F43" s="61">
        <v>70458</v>
      </c>
      <c r="G43" s="60">
        <v>217240</v>
      </c>
      <c r="H43" s="69" t="s">
        <v>72</v>
      </c>
      <c r="I43" s="60">
        <v>391</v>
      </c>
      <c r="J43" s="63">
        <v>16643</v>
      </c>
      <c r="K43" s="40"/>
    </row>
    <row r="44" spans="1:12" s="41" customFormat="1" ht="12.95" customHeight="1" x14ac:dyDescent="0.15">
      <c r="A44" s="86"/>
      <c r="B44" s="42" t="s">
        <v>36</v>
      </c>
      <c r="C44" s="64">
        <f>SUM(D44:J44)</f>
        <v>13158518348</v>
      </c>
      <c r="D44" s="65">
        <v>4579795271</v>
      </c>
      <c r="E44" s="64">
        <v>4693119698</v>
      </c>
      <c r="F44" s="65">
        <v>848616600</v>
      </c>
      <c r="G44" s="64">
        <v>2593365321</v>
      </c>
      <c r="H44" s="65">
        <v>243530540</v>
      </c>
      <c r="I44" s="64">
        <v>36352800</v>
      </c>
      <c r="J44" s="66">
        <v>163738118</v>
      </c>
      <c r="K44" s="40"/>
    </row>
    <row r="45" spans="1:12" ht="12.95" customHeight="1" x14ac:dyDescent="0.15">
      <c r="A45" s="4" t="s">
        <v>11</v>
      </c>
      <c r="C45" s="87" t="s">
        <v>64</v>
      </c>
      <c r="D45" s="87"/>
      <c r="E45" s="87"/>
      <c r="F45" s="87"/>
      <c r="G45" s="87"/>
      <c r="H45" s="87"/>
      <c r="I45" s="87"/>
      <c r="J45" s="87"/>
    </row>
    <row r="46" spans="1:12" ht="12.95" customHeight="1" x14ac:dyDescent="0.15">
      <c r="J46" s="22"/>
    </row>
    <row r="47" spans="1:12" ht="14.25" x14ac:dyDescent="0.15">
      <c r="A47" s="1" t="s">
        <v>14</v>
      </c>
    </row>
    <row r="48" spans="1:12" ht="15" customHeight="1" x14ac:dyDescent="0.15">
      <c r="A48" s="80" t="s">
        <v>0</v>
      </c>
      <c r="B48" s="80" t="s">
        <v>1</v>
      </c>
      <c r="C48" s="80"/>
      <c r="D48" s="80"/>
      <c r="E48" s="80" t="s">
        <v>2</v>
      </c>
      <c r="F48" s="80"/>
      <c r="G48" s="80"/>
    </row>
    <row r="49" spans="1:10" x14ac:dyDescent="0.15">
      <c r="A49" s="80"/>
      <c r="B49" s="11" t="s">
        <v>3</v>
      </c>
      <c r="C49" s="11" t="s">
        <v>4</v>
      </c>
      <c r="D49" s="11" t="s">
        <v>5</v>
      </c>
      <c r="E49" s="11" t="s">
        <v>3</v>
      </c>
      <c r="F49" s="11" t="s">
        <v>4</v>
      </c>
      <c r="G49" s="11" t="s">
        <v>5</v>
      </c>
    </row>
    <row r="50" spans="1:10" x14ac:dyDescent="0.15">
      <c r="A50" s="12" t="s">
        <v>42</v>
      </c>
      <c r="B50" s="13">
        <v>23506</v>
      </c>
      <c r="C50" s="13">
        <v>302069</v>
      </c>
      <c r="D50" s="13">
        <v>656017</v>
      </c>
      <c r="E50" s="13">
        <v>19214</v>
      </c>
      <c r="F50" s="13">
        <v>246914</v>
      </c>
      <c r="G50" s="13">
        <v>536234</v>
      </c>
    </row>
    <row r="51" spans="1:10" x14ac:dyDescent="0.15">
      <c r="A51" s="14">
        <v>13</v>
      </c>
      <c r="B51" s="15">
        <v>24147</v>
      </c>
      <c r="C51" s="15">
        <v>299996</v>
      </c>
      <c r="D51" s="15">
        <v>643305</v>
      </c>
      <c r="E51" s="15">
        <v>20009</v>
      </c>
      <c r="F51" s="15">
        <v>248589</v>
      </c>
      <c r="G51" s="15">
        <v>533071</v>
      </c>
    </row>
    <row r="52" spans="1:10" x14ac:dyDescent="0.15">
      <c r="A52" s="14">
        <v>14</v>
      </c>
      <c r="B52" s="15">
        <v>23074</v>
      </c>
      <c r="C52" s="15">
        <v>285388</v>
      </c>
      <c r="D52" s="15">
        <v>607938</v>
      </c>
      <c r="E52" s="15">
        <v>18421</v>
      </c>
      <c r="F52" s="15">
        <v>232645</v>
      </c>
      <c r="G52" s="15">
        <v>495585</v>
      </c>
    </row>
    <row r="53" spans="1:10" x14ac:dyDescent="0.15">
      <c r="A53" s="14">
        <v>15</v>
      </c>
      <c r="B53" s="15">
        <v>22746</v>
      </c>
      <c r="C53" s="15">
        <v>306914</v>
      </c>
      <c r="D53" s="15">
        <v>647767</v>
      </c>
      <c r="E53" s="15">
        <v>18135</v>
      </c>
      <c r="F53" s="15">
        <v>244692</v>
      </c>
      <c r="G53" s="15">
        <v>516443</v>
      </c>
    </row>
    <row r="54" spans="1:10" x14ac:dyDescent="0.15">
      <c r="A54" s="16">
        <v>16</v>
      </c>
      <c r="B54" s="17">
        <v>22117</v>
      </c>
      <c r="C54" s="17">
        <v>316456</v>
      </c>
      <c r="D54" s="17">
        <v>661060</v>
      </c>
      <c r="E54" s="17">
        <v>17740</v>
      </c>
      <c r="F54" s="17">
        <v>253830</v>
      </c>
      <c r="G54" s="17">
        <v>530238</v>
      </c>
    </row>
    <row r="55" spans="1:10" x14ac:dyDescent="0.15">
      <c r="A55" s="4" t="s">
        <v>11</v>
      </c>
    </row>
    <row r="56" spans="1:10" x14ac:dyDescent="0.15">
      <c r="A56" s="2"/>
    </row>
    <row r="57" spans="1:10" ht="14.25" x14ac:dyDescent="0.15">
      <c r="A57" s="1" t="s">
        <v>15</v>
      </c>
    </row>
    <row r="58" spans="1:10" s="10" customFormat="1" ht="30" customHeight="1" x14ac:dyDescent="0.15">
      <c r="A58" s="11" t="s">
        <v>23</v>
      </c>
      <c r="B58" s="11" t="s">
        <v>24</v>
      </c>
      <c r="C58" s="11" t="s">
        <v>25</v>
      </c>
      <c r="D58" s="11" t="s">
        <v>26</v>
      </c>
      <c r="E58" s="11" t="s">
        <v>8</v>
      </c>
      <c r="F58" s="11" t="s">
        <v>27</v>
      </c>
      <c r="G58" s="11" t="s">
        <v>28</v>
      </c>
      <c r="H58" s="11" t="s">
        <v>9</v>
      </c>
      <c r="I58" s="18" t="s">
        <v>29</v>
      </c>
      <c r="J58" s="9"/>
    </row>
    <row r="59" spans="1:10" ht="14.25" x14ac:dyDescent="0.15">
      <c r="A59" s="81" t="s">
        <v>37</v>
      </c>
      <c r="B59" s="19" t="s">
        <v>35</v>
      </c>
      <c r="C59" s="13">
        <v>453368</v>
      </c>
      <c r="D59" s="13">
        <v>10186</v>
      </c>
      <c r="E59" s="13">
        <v>280670</v>
      </c>
      <c r="F59" s="13">
        <v>40525</v>
      </c>
      <c r="G59" s="13">
        <v>101707</v>
      </c>
      <c r="H59" s="13">
        <v>10912</v>
      </c>
      <c r="I59" s="13">
        <v>9368</v>
      </c>
      <c r="J59" s="71"/>
    </row>
    <row r="60" spans="1:10" ht="14.25" x14ac:dyDescent="0.15">
      <c r="A60" s="81"/>
      <c r="B60" s="20" t="s">
        <v>36</v>
      </c>
      <c r="C60" s="17">
        <v>1065700</v>
      </c>
      <c r="D60" s="17">
        <v>376224</v>
      </c>
      <c r="E60" s="17">
        <v>468403</v>
      </c>
      <c r="F60" s="17">
        <v>62226</v>
      </c>
      <c r="G60" s="17">
        <v>103981</v>
      </c>
      <c r="H60" s="17">
        <v>16801</v>
      </c>
      <c r="I60" s="17">
        <v>38065</v>
      </c>
      <c r="J60" s="71"/>
    </row>
    <row r="61" spans="1:10" ht="14.25" x14ac:dyDescent="0.15">
      <c r="A61" s="81">
        <v>13</v>
      </c>
      <c r="B61" s="19" t="s">
        <v>35</v>
      </c>
      <c r="C61" s="13">
        <v>471218</v>
      </c>
      <c r="D61" s="13">
        <v>10407</v>
      </c>
      <c r="E61" s="13">
        <v>290453</v>
      </c>
      <c r="F61" s="13">
        <v>42353</v>
      </c>
      <c r="G61" s="13">
        <v>108305</v>
      </c>
      <c r="H61" s="13">
        <v>9984</v>
      </c>
      <c r="I61" s="13">
        <v>9716</v>
      </c>
      <c r="J61" s="71"/>
    </row>
    <row r="62" spans="1:10" ht="14.25" x14ac:dyDescent="0.15">
      <c r="A62" s="81"/>
      <c r="B62" s="20" t="s">
        <v>36</v>
      </c>
      <c r="C62" s="21">
        <v>1067722</v>
      </c>
      <c r="D62" s="21">
        <v>375087</v>
      </c>
      <c r="E62" s="21">
        <v>464194</v>
      </c>
      <c r="F62" s="21">
        <v>60798</v>
      </c>
      <c r="G62" s="21">
        <v>113702</v>
      </c>
      <c r="H62" s="21">
        <v>16360</v>
      </c>
      <c r="I62" s="21">
        <v>37581</v>
      </c>
      <c r="J62" s="71"/>
    </row>
    <row r="63" spans="1:10" ht="14.25" x14ac:dyDescent="0.15">
      <c r="A63" s="81">
        <v>14</v>
      </c>
      <c r="B63" s="19" t="s">
        <v>35</v>
      </c>
      <c r="C63" s="13">
        <v>472496</v>
      </c>
      <c r="D63" s="13">
        <v>10313</v>
      </c>
      <c r="E63" s="13">
        <v>288720</v>
      </c>
      <c r="F63" s="13">
        <v>42836</v>
      </c>
      <c r="G63" s="13">
        <v>109504</v>
      </c>
      <c r="H63" s="13">
        <v>11103</v>
      </c>
      <c r="I63" s="13">
        <v>10020</v>
      </c>
      <c r="J63" s="71"/>
    </row>
    <row r="64" spans="1:10" ht="14.25" x14ac:dyDescent="0.15">
      <c r="A64" s="81"/>
      <c r="B64" s="20" t="s">
        <v>36</v>
      </c>
      <c r="C64" s="21">
        <v>1090724</v>
      </c>
      <c r="D64" s="21">
        <v>373712</v>
      </c>
      <c r="E64" s="21">
        <v>482880</v>
      </c>
      <c r="F64" s="21">
        <v>64929</v>
      </c>
      <c r="G64" s="21">
        <v>114134</v>
      </c>
      <c r="H64" s="21">
        <v>16106</v>
      </c>
      <c r="I64" s="21">
        <v>38963</v>
      </c>
      <c r="J64" s="71"/>
    </row>
    <row r="65" spans="1:10" ht="14.25" x14ac:dyDescent="0.15">
      <c r="A65" s="81">
        <v>15</v>
      </c>
      <c r="B65" s="19" t="s">
        <v>35</v>
      </c>
      <c r="C65" s="13">
        <v>520905</v>
      </c>
      <c r="D65" s="13">
        <v>21393</v>
      </c>
      <c r="E65" s="13">
        <v>304774</v>
      </c>
      <c r="F65" s="13">
        <v>47280</v>
      </c>
      <c r="G65" s="13">
        <v>128528</v>
      </c>
      <c r="H65" s="13">
        <v>13000</v>
      </c>
      <c r="I65" s="13">
        <v>5930</v>
      </c>
      <c r="J65" s="71"/>
    </row>
    <row r="66" spans="1:10" ht="14.25" x14ac:dyDescent="0.15">
      <c r="A66" s="81"/>
      <c r="B66" s="20" t="s">
        <v>36</v>
      </c>
      <c r="C66" s="21">
        <v>1172717</v>
      </c>
      <c r="D66" s="21">
        <v>431173</v>
      </c>
      <c r="E66" s="21">
        <v>464579</v>
      </c>
      <c r="F66" s="21">
        <v>71803</v>
      </c>
      <c r="G66" s="21">
        <v>147316</v>
      </c>
      <c r="H66" s="21">
        <v>16918</v>
      </c>
      <c r="I66" s="21">
        <v>40928</v>
      </c>
      <c r="J66" s="71"/>
    </row>
    <row r="67" spans="1:10" ht="14.25" x14ac:dyDescent="0.15">
      <c r="A67" s="81">
        <v>16</v>
      </c>
      <c r="B67" s="19" t="s">
        <v>35</v>
      </c>
      <c r="C67" s="13">
        <v>563456</v>
      </c>
      <c r="D67" s="13">
        <v>11089</v>
      </c>
      <c r="E67" s="13">
        <v>321278</v>
      </c>
      <c r="F67" s="13">
        <v>47959</v>
      </c>
      <c r="G67" s="13">
        <v>160656</v>
      </c>
      <c r="H67" s="13">
        <v>12015</v>
      </c>
      <c r="I67" s="13">
        <v>10459</v>
      </c>
      <c r="J67" s="71"/>
    </row>
    <row r="68" spans="1:10" ht="14.25" x14ac:dyDescent="0.15">
      <c r="A68" s="81"/>
      <c r="B68" s="20" t="s">
        <v>36</v>
      </c>
      <c r="C68" s="21">
        <v>1222796</v>
      </c>
      <c r="D68" s="21">
        <v>442401</v>
      </c>
      <c r="E68" s="21">
        <v>468702</v>
      </c>
      <c r="F68" s="21">
        <v>69104</v>
      </c>
      <c r="G68" s="21">
        <v>185406</v>
      </c>
      <c r="H68" s="21">
        <v>17344</v>
      </c>
      <c r="I68" s="21">
        <v>39839</v>
      </c>
      <c r="J68" s="71"/>
    </row>
    <row r="69" spans="1:10" x14ac:dyDescent="0.15">
      <c r="A69" s="4" t="s">
        <v>11</v>
      </c>
    </row>
    <row r="70" spans="1:10" x14ac:dyDescent="0.15">
      <c r="A70" s="2"/>
    </row>
    <row r="71" spans="1:10" ht="14.25" x14ac:dyDescent="0.15">
      <c r="A71" s="1" t="s">
        <v>16</v>
      </c>
    </row>
    <row r="72" spans="1:10" ht="15" customHeight="1" x14ac:dyDescent="0.15">
      <c r="A72" s="80" t="s">
        <v>0</v>
      </c>
      <c r="B72" s="80" t="s">
        <v>1</v>
      </c>
      <c r="C72" s="80"/>
      <c r="D72" s="80"/>
      <c r="E72" s="80" t="s">
        <v>2</v>
      </c>
      <c r="F72" s="80"/>
      <c r="G72" s="80"/>
    </row>
    <row r="73" spans="1:10" x14ac:dyDescent="0.15">
      <c r="A73" s="80"/>
      <c r="B73" s="11" t="s">
        <v>3</v>
      </c>
      <c r="C73" s="11" t="s">
        <v>4</v>
      </c>
      <c r="D73" s="11" t="s">
        <v>5</v>
      </c>
      <c r="E73" s="11" t="s">
        <v>3</v>
      </c>
      <c r="F73" s="11" t="s">
        <v>4</v>
      </c>
      <c r="G73" s="11" t="s">
        <v>5</v>
      </c>
    </row>
    <row r="74" spans="1:10" x14ac:dyDescent="0.15">
      <c r="A74" s="12" t="s">
        <v>42</v>
      </c>
      <c r="B74" s="13">
        <v>23639</v>
      </c>
      <c r="C74" s="13">
        <v>266245</v>
      </c>
      <c r="D74" s="13">
        <v>642588</v>
      </c>
      <c r="E74" s="13">
        <v>19108</v>
      </c>
      <c r="F74" s="13">
        <v>215210</v>
      </c>
      <c r="G74" s="13">
        <v>519415</v>
      </c>
    </row>
    <row r="75" spans="1:10" x14ac:dyDescent="0.15">
      <c r="A75" s="14">
        <v>13</v>
      </c>
      <c r="B75" s="15">
        <v>23305</v>
      </c>
      <c r="C75" s="15">
        <v>260811</v>
      </c>
      <c r="D75" s="15">
        <v>635165</v>
      </c>
      <c r="E75" s="15">
        <v>19541</v>
      </c>
      <c r="F75" s="15">
        <v>224392</v>
      </c>
      <c r="G75" s="15">
        <v>532591</v>
      </c>
    </row>
    <row r="76" spans="1:10" x14ac:dyDescent="0.15">
      <c r="A76" s="14">
        <v>14</v>
      </c>
      <c r="B76" s="15">
        <v>23221</v>
      </c>
      <c r="C76" s="15">
        <v>266695</v>
      </c>
      <c r="D76" s="15">
        <v>616664</v>
      </c>
      <c r="E76" s="15">
        <v>19596</v>
      </c>
      <c r="F76" s="15">
        <v>225058</v>
      </c>
      <c r="G76" s="15">
        <v>520390</v>
      </c>
    </row>
    <row r="77" spans="1:10" x14ac:dyDescent="0.15">
      <c r="A77" s="14">
        <v>15</v>
      </c>
      <c r="B77" s="15">
        <v>22849</v>
      </c>
      <c r="C77" s="15">
        <v>293983</v>
      </c>
      <c r="D77" s="15">
        <v>671025</v>
      </c>
      <c r="E77" s="15">
        <v>19004</v>
      </c>
      <c r="F77" s="15">
        <v>244510</v>
      </c>
      <c r="G77" s="15">
        <v>558101</v>
      </c>
    </row>
    <row r="78" spans="1:10" x14ac:dyDescent="0.15">
      <c r="A78" s="16">
        <v>16</v>
      </c>
      <c r="B78" s="17">
        <v>22269</v>
      </c>
      <c r="C78" s="17">
        <v>293435</v>
      </c>
      <c r="D78" s="17">
        <v>660823</v>
      </c>
      <c r="E78" s="17">
        <v>18715</v>
      </c>
      <c r="F78" s="17">
        <v>246608</v>
      </c>
      <c r="G78" s="17">
        <v>555366</v>
      </c>
    </row>
    <row r="79" spans="1:10" x14ac:dyDescent="0.15">
      <c r="A79" s="7"/>
    </row>
    <row r="80" spans="1:10" ht="14.25" x14ac:dyDescent="0.15">
      <c r="A80" s="1" t="s">
        <v>17</v>
      </c>
    </row>
    <row r="81" spans="1:10" s="10" customFormat="1" ht="30" customHeight="1" x14ac:dyDescent="0.15">
      <c r="A81" s="11" t="s">
        <v>23</v>
      </c>
      <c r="B81" s="11" t="s">
        <v>24</v>
      </c>
      <c r="C81" s="11" t="s">
        <v>38</v>
      </c>
      <c r="D81" s="11" t="s">
        <v>39</v>
      </c>
      <c r="E81" s="11" t="s">
        <v>8</v>
      </c>
      <c r="F81" s="11" t="s">
        <v>40</v>
      </c>
      <c r="G81" s="11" t="s">
        <v>41</v>
      </c>
      <c r="H81" s="11" t="s">
        <v>9</v>
      </c>
      <c r="I81" s="18" t="s">
        <v>29</v>
      </c>
      <c r="J81" s="9"/>
    </row>
    <row r="82" spans="1:10" ht="14.25" x14ac:dyDescent="0.15">
      <c r="A82" s="81" t="s">
        <v>42</v>
      </c>
      <c r="B82" s="19" t="s">
        <v>33</v>
      </c>
      <c r="C82" s="13">
        <v>80000</v>
      </c>
      <c r="D82" s="13">
        <v>1724</v>
      </c>
      <c r="E82" s="13">
        <v>55204</v>
      </c>
      <c r="F82" s="13">
        <v>7791</v>
      </c>
      <c r="G82" s="13">
        <v>13411</v>
      </c>
      <c r="H82" s="13">
        <v>1870</v>
      </c>
      <c r="I82" s="13"/>
      <c r="J82" s="71"/>
    </row>
    <row r="83" spans="1:10" ht="14.25" x14ac:dyDescent="0.15">
      <c r="A83" s="81"/>
      <c r="B83" s="20" t="s">
        <v>34</v>
      </c>
      <c r="C83" s="17">
        <v>189114</v>
      </c>
      <c r="D83" s="17">
        <v>64381</v>
      </c>
      <c r="E83" s="17">
        <v>89911</v>
      </c>
      <c r="F83" s="17">
        <v>11544</v>
      </c>
      <c r="G83" s="17">
        <v>11699</v>
      </c>
      <c r="H83" s="17">
        <v>11579</v>
      </c>
      <c r="I83" s="17"/>
      <c r="J83" s="71"/>
    </row>
    <row r="84" spans="1:10" ht="14.25" x14ac:dyDescent="0.15">
      <c r="A84" s="81">
        <v>13</v>
      </c>
      <c r="B84" s="19" t="s">
        <v>33</v>
      </c>
      <c r="C84" s="13">
        <v>83264</v>
      </c>
      <c r="D84" s="13">
        <v>1892</v>
      </c>
      <c r="E84" s="13">
        <v>56604</v>
      </c>
      <c r="F84" s="13">
        <v>8037</v>
      </c>
      <c r="G84" s="13">
        <v>14846</v>
      </c>
      <c r="H84" s="13">
        <v>1885</v>
      </c>
      <c r="I84" s="13"/>
      <c r="J84" s="71"/>
    </row>
    <row r="85" spans="1:10" ht="14.25" x14ac:dyDescent="0.15">
      <c r="A85" s="81"/>
      <c r="B85" s="20" t="s">
        <v>34</v>
      </c>
      <c r="C85" s="21">
        <v>194044</v>
      </c>
      <c r="D85" s="21">
        <v>73738</v>
      </c>
      <c r="E85" s="21">
        <v>91823</v>
      </c>
      <c r="F85" s="21">
        <v>11726</v>
      </c>
      <c r="G85" s="21">
        <v>14258</v>
      </c>
      <c r="H85" s="21">
        <v>2499</v>
      </c>
      <c r="I85" s="21"/>
      <c r="J85" s="71"/>
    </row>
    <row r="86" spans="1:10" ht="14.25" x14ac:dyDescent="0.15">
      <c r="A86" s="81">
        <v>14</v>
      </c>
      <c r="B86" s="19" t="s">
        <v>33</v>
      </c>
      <c r="C86" s="13">
        <v>84370</v>
      </c>
      <c r="D86" s="13">
        <v>1986</v>
      </c>
      <c r="E86" s="13">
        <v>55870</v>
      </c>
      <c r="F86" s="13">
        <v>8027</v>
      </c>
      <c r="G86" s="13">
        <v>15963</v>
      </c>
      <c r="H86" s="13">
        <v>2524</v>
      </c>
      <c r="I86" s="13"/>
      <c r="J86" s="71"/>
    </row>
    <row r="87" spans="1:10" ht="14.25" x14ac:dyDescent="0.15">
      <c r="A87" s="81"/>
      <c r="B87" s="20" t="s">
        <v>34</v>
      </c>
      <c r="C87" s="21">
        <v>195914</v>
      </c>
      <c r="D87" s="21">
        <v>78479</v>
      </c>
      <c r="E87" s="21">
        <v>87840</v>
      </c>
      <c r="F87" s="21">
        <v>11253</v>
      </c>
      <c r="G87" s="21">
        <v>15488</v>
      </c>
      <c r="H87" s="21">
        <v>2854</v>
      </c>
      <c r="I87" s="21"/>
      <c r="J87" s="71"/>
    </row>
    <row r="88" spans="1:10" ht="14.25" x14ac:dyDescent="0.15">
      <c r="A88" s="81">
        <v>15</v>
      </c>
      <c r="B88" s="19" t="s">
        <v>33</v>
      </c>
      <c r="C88" s="13">
        <v>96149</v>
      </c>
      <c r="D88" s="13">
        <v>2179</v>
      </c>
      <c r="E88" s="13">
        <v>61034</v>
      </c>
      <c r="F88" s="13">
        <v>8698</v>
      </c>
      <c r="G88" s="13">
        <v>20574</v>
      </c>
      <c r="H88" s="13">
        <v>3664</v>
      </c>
      <c r="I88" s="13"/>
      <c r="J88" s="71"/>
    </row>
    <row r="89" spans="1:10" ht="14.25" x14ac:dyDescent="0.15">
      <c r="A89" s="81"/>
      <c r="B89" s="20" t="s">
        <v>34</v>
      </c>
      <c r="C89" s="21">
        <v>219693</v>
      </c>
      <c r="D89" s="21">
        <v>87988</v>
      </c>
      <c r="E89" s="21">
        <v>95749</v>
      </c>
      <c r="F89" s="21">
        <v>12450</v>
      </c>
      <c r="G89" s="21">
        <v>20829</v>
      </c>
      <c r="H89" s="21">
        <v>2677</v>
      </c>
      <c r="I89" s="21"/>
      <c r="J89" s="71"/>
    </row>
    <row r="90" spans="1:10" ht="14.25" x14ac:dyDescent="0.15">
      <c r="A90" s="81">
        <v>16</v>
      </c>
      <c r="B90" s="19" t="s">
        <v>33</v>
      </c>
      <c r="C90" s="13">
        <v>99026</v>
      </c>
      <c r="D90" s="13">
        <v>2175</v>
      </c>
      <c r="E90" s="13">
        <v>62272</v>
      </c>
      <c r="F90" s="13">
        <v>8476</v>
      </c>
      <c r="G90" s="13">
        <v>23858</v>
      </c>
      <c r="H90" s="13">
        <v>2245</v>
      </c>
      <c r="I90" s="13"/>
      <c r="J90" s="71"/>
    </row>
    <row r="91" spans="1:10" ht="14.25" x14ac:dyDescent="0.15">
      <c r="A91" s="81"/>
      <c r="B91" s="20" t="s">
        <v>34</v>
      </c>
      <c r="C91" s="21">
        <v>220517</v>
      </c>
      <c r="D91" s="21">
        <v>84963</v>
      </c>
      <c r="E91" s="21">
        <v>94151</v>
      </c>
      <c r="F91" s="21">
        <v>12910</v>
      </c>
      <c r="G91" s="21">
        <v>25720</v>
      </c>
      <c r="H91" s="21">
        <v>2773</v>
      </c>
      <c r="I91" s="21"/>
      <c r="J91" s="71"/>
    </row>
    <row r="92" spans="1:10" x14ac:dyDescent="0.15">
      <c r="A92" s="4" t="s">
        <v>11</v>
      </c>
    </row>
    <row r="93" spans="1:10" ht="14.25" x14ac:dyDescent="0.15">
      <c r="A93" s="6"/>
    </row>
    <row r="94" spans="1:10" ht="14.25" x14ac:dyDescent="0.15">
      <c r="A94" s="1" t="s">
        <v>18</v>
      </c>
    </row>
    <row r="95" spans="1:10" ht="15" customHeight="1" x14ac:dyDescent="0.15">
      <c r="A95" s="80" t="s">
        <v>0</v>
      </c>
      <c r="B95" s="80" t="s">
        <v>1</v>
      </c>
      <c r="C95" s="80"/>
      <c r="D95" s="80"/>
      <c r="E95" s="80" t="s">
        <v>2</v>
      </c>
      <c r="F95" s="80"/>
      <c r="G95" s="80"/>
    </row>
    <row r="96" spans="1:10" x14ac:dyDescent="0.15">
      <c r="A96" s="80"/>
      <c r="B96" s="11" t="s">
        <v>3</v>
      </c>
      <c r="C96" s="11" t="s">
        <v>4</v>
      </c>
      <c r="D96" s="11" t="s">
        <v>5</v>
      </c>
      <c r="E96" s="11" t="s">
        <v>3</v>
      </c>
      <c r="F96" s="11" t="s">
        <v>4</v>
      </c>
      <c r="G96" s="11" t="s">
        <v>5</v>
      </c>
    </row>
    <row r="97" spans="1:10" x14ac:dyDescent="0.15">
      <c r="A97" s="12" t="s">
        <v>42</v>
      </c>
      <c r="B97" s="13">
        <v>24911</v>
      </c>
      <c r="C97" s="13">
        <v>314953</v>
      </c>
      <c r="D97" s="13">
        <v>692396</v>
      </c>
      <c r="E97" s="13">
        <v>21315</v>
      </c>
      <c r="F97" s="13">
        <v>269489</v>
      </c>
      <c r="G97" s="13">
        <v>592445</v>
      </c>
    </row>
    <row r="98" spans="1:10" x14ac:dyDescent="0.15">
      <c r="A98" s="14">
        <v>13</v>
      </c>
      <c r="B98" s="15">
        <v>23801</v>
      </c>
      <c r="C98" s="15">
        <v>302782</v>
      </c>
      <c r="D98" s="15">
        <v>688886</v>
      </c>
      <c r="E98" s="15">
        <v>20047</v>
      </c>
      <c r="F98" s="15">
        <v>255030</v>
      </c>
      <c r="G98" s="15">
        <v>580242</v>
      </c>
    </row>
    <row r="99" spans="1:10" x14ac:dyDescent="0.15">
      <c r="A99" s="14">
        <v>14</v>
      </c>
      <c r="B99" s="15">
        <v>22607</v>
      </c>
      <c r="C99" s="15">
        <v>276120</v>
      </c>
      <c r="D99" s="15">
        <v>631588</v>
      </c>
      <c r="E99" s="15">
        <v>19077</v>
      </c>
      <c r="F99" s="15">
        <v>232995</v>
      </c>
      <c r="G99" s="15">
        <v>532945</v>
      </c>
    </row>
    <row r="100" spans="1:10" x14ac:dyDescent="0.15">
      <c r="A100" s="14">
        <v>15</v>
      </c>
      <c r="B100" s="15">
        <v>22668</v>
      </c>
      <c r="C100" s="15">
        <v>309087</v>
      </c>
      <c r="D100" s="15">
        <v>704877</v>
      </c>
      <c r="E100" s="15">
        <v>18552</v>
      </c>
      <c r="F100" s="15">
        <v>248643</v>
      </c>
      <c r="G100" s="15">
        <v>576884</v>
      </c>
    </row>
    <row r="101" spans="1:10" x14ac:dyDescent="0.15">
      <c r="A101" s="16">
        <v>16</v>
      </c>
      <c r="B101" s="17">
        <v>20912</v>
      </c>
      <c r="C101" s="17">
        <v>301343</v>
      </c>
      <c r="D101" s="17">
        <v>689921</v>
      </c>
      <c r="E101" s="17">
        <v>17950</v>
      </c>
      <c r="F101" s="17">
        <v>258664</v>
      </c>
      <c r="G101" s="17">
        <v>592208</v>
      </c>
    </row>
    <row r="102" spans="1:10" ht="14.25" x14ac:dyDescent="0.15">
      <c r="A102" s="6"/>
    </row>
    <row r="103" spans="1:10" ht="14.25" x14ac:dyDescent="0.15">
      <c r="A103" s="1" t="s">
        <v>19</v>
      </c>
    </row>
    <row r="104" spans="1:10" s="10" customFormat="1" ht="30" customHeight="1" x14ac:dyDescent="0.15">
      <c r="A104" s="11" t="s">
        <v>23</v>
      </c>
      <c r="B104" s="11" t="s">
        <v>24</v>
      </c>
      <c r="C104" s="11" t="s">
        <v>38</v>
      </c>
      <c r="D104" s="11" t="s">
        <v>39</v>
      </c>
      <c r="E104" s="11" t="s">
        <v>8</v>
      </c>
      <c r="F104" s="11" t="s">
        <v>40</v>
      </c>
      <c r="G104" s="11" t="s">
        <v>41</v>
      </c>
      <c r="H104" s="11" t="s">
        <v>9</v>
      </c>
      <c r="I104" s="18" t="s">
        <v>29</v>
      </c>
      <c r="J104" s="9"/>
    </row>
    <row r="105" spans="1:10" ht="14.25" x14ac:dyDescent="0.15">
      <c r="A105" s="81" t="s">
        <v>42</v>
      </c>
      <c r="B105" s="19" t="s">
        <v>33</v>
      </c>
      <c r="C105" s="13">
        <v>45249</v>
      </c>
      <c r="D105" s="13">
        <v>1331</v>
      </c>
      <c r="E105" s="13">
        <v>31646</v>
      </c>
      <c r="F105" s="13">
        <v>3969</v>
      </c>
      <c r="G105" s="13">
        <v>7266</v>
      </c>
      <c r="H105" s="13">
        <v>1037</v>
      </c>
      <c r="I105" s="13"/>
      <c r="J105" s="71"/>
    </row>
    <row r="106" spans="1:10" ht="14.25" x14ac:dyDescent="0.15">
      <c r="A106" s="81"/>
      <c r="B106" s="20" t="s">
        <v>34</v>
      </c>
      <c r="C106" s="17">
        <v>112722</v>
      </c>
      <c r="D106" s="17">
        <v>49282</v>
      </c>
      <c r="E106" s="17">
        <v>49926</v>
      </c>
      <c r="F106" s="17">
        <v>6136</v>
      </c>
      <c r="G106" s="17">
        <v>6221</v>
      </c>
      <c r="H106" s="17">
        <v>1157</v>
      </c>
      <c r="I106" s="17"/>
      <c r="J106" s="71"/>
    </row>
    <row r="107" spans="1:10" ht="14.25" x14ac:dyDescent="0.15">
      <c r="A107" s="81">
        <v>13</v>
      </c>
      <c r="B107" s="19" t="s">
        <v>33</v>
      </c>
      <c r="C107" s="13">
        <v>49117</v>
      </c>
      <c r="D107" s="13">
        <v>1229</v>
      </c>
      <c r="E107" s="13">
        <v>32874</v>
      </c>
      <c r="F107" s="13">
        <v>4284</v>
      </c>
      <c r="G107" s="13">
        <v>9829</v>
      </c>
      <c r="H107" s="13">
        <v>901</v>
      </c>
      <c r="I107" s="13"/>
      <c r="J107" s="71"/>
    </row>
    <row r="108" spans="1:10" ht="14.25" x14ac:dyDescent="0.15">
      <c r="A108" s="81"/>
      <c r="B108" s="20" t="s">
        <v>34</v>
      </c>
      <c r="C108" s="21">
        <v>116904</v>
      </c>
      <c r="D108" s="21">
        <v>49057</v>
      </c>
      <c r="E108" s="21">
        <v>51949</v>
      </c>
      <c r="F108" s="21">
        <v>6350</v>
      </c>
      <c r="G108" s="21">
        <v>8565</v>
      </c>
      <c r="H108" s="21">
        <v>983</v>
      </c>
      <c r="I108" s="21"/>
      <c r="J108" s="71"/>
    </row>
    <row r="109" spans="1:10" ht="14.25" x14ac:dyDescent="0.15">
      <c r="A109" s="81">
        <v>14</v>
      </c>
      <c r="B109" s="19" t="s">
        <v>33</v>
      </c>
      <c r="C109" s="13">
        <v>50845</v>
      </c>
      <c r="D109" s="13">
        <v>1217</v>
      </c>
      <c r="E109" s="13">
        <v>32451</v>
      </c>
      <c r="F109" s="13">
        <v>4179</v>
      </c>
      <c r="G109" s="13">
        <v>12085</v>
      </c>
      <c r="H109" s="13">
        <v>913</v>
      </c>
      <c r="I109" s="13"/>
      <c r="J109" s="71"/>
    </row>
    <row r="110" spans="1:10" ht="14.25" x14ac:dyDescent="0.15">
      <c r="A110" s="81"/>
      <c r="B110" s="20" t="s">
        <v>34</v>
      </c>
      <c r="C110" s="21">
        <v>114949</v>
      </c>
      <c r="D110" s="21">
        <v>46457</v>
      </c>
      <c r="E110" s="21">
        <v>50029</v>
      </c>
      <c r="F110" s="21">
        <v>6145</v>
      </c>
      <c r="G110" s="21">
        <v>11300</v>
      </c>
      <c r="H110" s="21">
        <v>1018</v>
      </c>
      <c r="I110" s="21"/>
      <c r="J110" s="71"/>
    </row>
    <row r="111" spans="1:10" ht="14.25" x14ac:dyDescent="0.15">
      <c r="A111" s="81">
        <v>15</v>
      </c>
      <c r="B111" s="19" t="s">
        <v>33</v>
      </c>
      <c r="C111" s="13">
        <v>58086</v>
      </c>
      <c r="D111" s="13">
        <v>1348</v>
      </c>
      <c r="E111" s="13">
        <v>35733</v>
      </c>
      <c r="F111" s="13">
        <v>4776</v>
      </c>
      <c r="G111" s="13">
        <v>15247</v>
      </c>
      <c r="H111" s="13">
        <v>982</v>
      </c>
      <c r="I111" s="13"/>
      <c r="J111" s="71"/>
    </row>
    <row r="112" spans="1:10" ht="14.25" x14ac:dyDescent="0.15">
      <c r="A112" s="81"/>
      <c r="B112" s="20" t="s">
        <v>34</v>
      </c>
      <c r="C112" s="21">
        <v>131671</v>
      </c>
      <c r="D112" s="21">
        <v>54709</v>
      </c>
      <c r="E112" s="21">
        <v>54556</v>
      </c>
      <c r="F112" s="21">
        <v>6499</v>
      </c>
      <c r="G112" s="21">
        <v>14838</v>
      </c>
      <c r="H112" s="21">
        <v>1069</v>
      </c>
      <c r="I112" s="21"/>
      <c r="J112" s="71"/>
    </row>
    <row r="113" spans="1:10" ht="14.25" x14ac:dyDescent="0.15">
      <c r="A113" s="81">
        <v>16</v>
      </c>
      <c r="B113" s="19" t="s">
        <v>33</v>
      </c>
      <c r="C113" s="13">
        <v>62454</v>
      </c>
      <c r="D113" s="13">
        <v>1362</v>
      </c>
      <c r="E113" s="13">
        <v>36776</v>
      </c>
      <c r="F113" s="13">
        <v>5712</v>
      </c>
      <c r="G113" s="13">
        <v>17498</v>
      </c>
      <c r="H113" s="13">
        <v>1106</v>
      </c>
      <c r="I113" s="13"/>
      <c r="J113" s="71"/>
    </row>
    <row r="114" spans="1:10" ht="14.25" x14ac:dyDescent="0.15">
      <c r="A114" s="81"/>
      <c r="B114" s="20" t="s">
        <v>34</v>
      </c>
      <c r="C114" s="21">
        <v>130602</v>
      </c>
      <c r="D114" s="21">
        <v>51293</v>
      </c>
      <c r="E114" s="21">
        <v>53226</v>
      </c>
      <c r="F114" s="21">
        <v>6832</v>
      </c>
      <c r="G114" s="21">
        <v>18160</v>
      </c>
      <c r="H114" s="21">
        <v>1091</v>
      </c>
      <c r="I114" s="21"/>
      <c r="J114" s="71"/>
    </row>
    <row r="115" spans="1:10" x14ac:dyDescent="0.15">
      <c r="A115" s="4" t="s">
        <v>11</v>
      </c>
    </row>
    <row r="116" spans="1:10" x14ac:dyDescent="0.15">
      <c r="A116" s="7"/>
    </row>
    <row r="117" spans="1:10" ht="14.25" x14ac:dyDescent="0.15">
      <c r="A117" s="1" t="s">
        <v>20</v>
      </c>
    </row>
    <row r="118" spans="1:10" ht="15" customHeight="1" x14ac:dyDescent="0.15">
      <c r="A118" s="80" t="s">
        <v>0</v>
      </c>
      <c r="B118" s="80" t="s">
        <v>1</v>
      </c>
      <c r="C118" s="80"/>
      <c r="D118" s="80"/>
      <c r="E118" s="80" t="s">
        <v>2</v>
      </c>
      <c r="F118" s="80"/>
      <c r="G118" s="80"/>
    </row>
    <row r="119" spans="1:10" x14ac:dyDescent="0.15">
      <c r="A119" s="80"/>
      <c r="B119" s="11" t="s">
        <v>3</v>
      </c>
      <c r="C119" s="11" t="s">
        <v>4</v>
      </c>
      <c r="D119" s="11" t="s">
        <v>5</v>
      </c>
      <c r="E119" s="11" t="s">
        <v>3</v>
      </c>
      <c r="F119" s="11" t="s">
        <v>4</v>
      </c>
      <c r="G119" s="11" t="s">
        <v>5</v>
      </c>
    </row>
    <row r="120" spans="1:10" x14ac:dyDescent="0.15">
      <c r="A120" s="12" t="s">
        <v>37</v>
      </c>
      <c r="B120" s="13">
        <v>21310</v>
      </c>
      <c r="C120" s="13">
        <v>283091</v>
      </c>
      <c r="D120" s="13">
        <v>666828</v>
      </c>
      <c r="E120" s="13">
        <v>17804</v>
      </c>
      <c r="F120" s="13">
        <v>236512</v>
      </c>
      <c r="G120" s="13">
        <v>557111</v>
      </c>
    </row>
    <row r="121" spans="1:10" x14ac:dyDescent="0.15">
      <c r="A121" s="14">
        <v>13</v>
      </c>
      <c r="B121" s="15">
        <v>21876</v>
      </c>
      <c r="C121" s="15">
        <v>304316</v>
      </c>
      <c r="D121" s="15">
        <v>715691</v>
      </c>
      <c r="E121" s="15">
        <v>18433</v>
      </c>
      <c r="F121" s="15">
        <v>256418</v>
      </c>
      <c r="G121" s="15">
        <v>603045</v>
      </c>
    </row>
    <row r="122" spans="1:10" x14ac:dyDescent="0.15">
      <c r="A122" s="14">
        <v>14</v>
      </c>
      <c r="B122" s="15">
        <v>20824</v>
      </c>
      <c r="C122" s="15">
        <v>276885</v>
      </c>
      <c r="D122" s="15">
        <v>630767</v>
      </c>
      <c r="E122" s="15">
        <v>16739</v>
      </c>
      <c r="F122" s="15">
        <v>222570</v>
      </c>
      <c r="G122" s="15">
        <v>507031</v>
      </c>
    </row>
    <row r="123" spans="1:10" x14ac:dyDescent="0.15">
      <c r="A123" s="14">
        <v>15</v>
      </c>
      <c r="B123" s="15">
        <v>20272</v>
      </c>
      <c r="C123" s="15">
        <v>293062</v>
      </c>
      <c r="D123" s="15">
        <v>663580</v>
      </c>
      <c r="E123" s="15">
        <v>16583</v>
      </c>
      <c r="F123" s="15">
        <v>239728</v>
      </c>
      <c r="G123" s="15">
        <v>542816</v>
      </c>
    </row>
    <row r="124" spans="1:10" x14ac:dyDescent="0.15">
      <c r="A124" s="16">
        <v>16</v>
      </c>
      <c r="B124" s="17">
        <v>20233</v>
      </c>
      <c r="C124" s="17">
        <v>300539</v>
      </c>
      <c r="D124" s="17">
        <v>679084</v>
      </c>
      <c r="E124" s="17">
        <v>16565</v>
      </c>
      <c r="F124" s="17">
        <v>246067</v>
      </c>
      <c r="G124" s="17">
        <v>556003</v>
      </c>
    </row>
    <row r="125" spans="1:10" x14ac:dyDescent="0.15">
      <c r="A125" s="7"/>
    </row>
    <row r="126" spans="1:10" ht="14.25" x14ac:dyDescent="0.15">
      <c r="A126" s="1" t="s">
        <v>21</v>
      </c>
    </row>
    <row r="127" spans="1:10" s="10" customFormat="1" ht="30" customHeight="1" x14ac:dyDescent="0.15">
      <c r="A127" s="11" t="s">
        <v>23</v>
      </c>
      <c r="B127" s="11" t="s">
        <v>24</v>
      </c>
      <c r="C127" s="11" t="s">
        <v>38</v>
      </c>
      <c r="D127" s="11" t="s">
        <v>39</v>
      </c>
      <c r="E127" s="11" t="s">
        <v>8</v>
      </c>
      <c r="F127" s="11" t="s">
        <v>40</v>
      </c>
      <c r="G127" s="11" t="s">
        <v>41</v>
      </c>
      <c r="H127" s="11" t="s">
        <v>9</v>
      </c>
      <c r="I127" s="18" t="s">
        <v>29</v>
      </c>
      <c r="J127" s="9"/>
    </row>
    <row r="128" spans="1:10" ht="14.25" x14ac:dyDescent="0.15">
      <c r="A128" s="81" t="s">
        <v>42</v>
      </c>
      <c r="B128" s="19" t="s">
        <v>33</v>
      </c>
      <c r="C128" s="13">
        <v>55448</v>
      </c>
      <c r="D128" s="13">
        <v>1046</v>
      </c>
      <c r="E128" s="13">
        <v>33117</v>
      </c>
      <c r="F128" s="13">
        <v>5056</v>
      </c>
      <c r="G128" s="13">
        <v>14947</v>
      </c>
      <c r="H128" s="13">
        <v>1282</v>
      </c>
      <c r="I128" s="13"/>
      <c r="J128" s="71"/>
    </row>
    <row r="129" spans="1:10" ht="14.25" x14ac:dyDescent="0.15">
      <c r="A129" s="81"/>
      <c r="B129" s="20" t="s">
        <v>34</v>
      </c>
      <c r="C129" s="17">
        <v>118162</v>
      </c>
      <c r="D129" s="17">
        <v>40373</v>
      </c>
      <c r="E129" s="17">
        <v>53134</v>
      </c>
      <c r="F129" s="17">
        <v>7681</v>
      </c>
      <c r="G129" s="17">
        <v>15326</v>
      </c>
      <c r="H129" s="17">
        <v>1648</v>
      </c>
      <c r="I129" s="17"/>
      <c r="J129" s="71"/>
    </row>
    <row r="130" spans="1:10" ht="14.25" x14ac:dyDescent="0.15">
      <c r="A130" s="81">
        <v>13</v>
      </c>
      <c r="B130" s="19" t="s">
        <v>33</v>
      </c>
      <c r="C130" s="13">
        <v>60818</v>
      </c>
      <c r="D130" s="13">
        <v>1198</v>
      </c>
      <c r="E130" s="13">
        <v>35545</v>
      </c>
      <c r="F130" s="13">
        <v>4900</v>
      </c>
      <c r="G130" s="13">
        <v>17785</v>
      </c>
      <c r="H130" s="13">
        <v>1390</v>
      </c>
      <c r="I130" s="13"/>
      <c r="J130" s="71"/>
    </row>
    <row r="131" spans="1:10" ht="14.25" x14ac:dyDescent="0.15">
      <c r="A131" s="81"/>
      <c r="B131" s="20" t="s">
        <v>34</v>
      </c>
      <c r="C131" s="21">
        <v>133047</v>
      </c>
      <c r="D131" s="21">
        <v>48987</v>
      </c>
      <c r="E131" s="21">
        <v>56043</v>
      </c>
      <c r="F131" s="21">
        <v>7185</v>
      </c>
      <c r="G131" s="21">
        <v>18931</v>
      </c>
      <c r="H131" s="21">
        <v>1901</v>
      </c>
      <c r="I131" s="21"/>
      <c r="J131" s="71"/>
    </row>
    <row r="132" spans="1:10" ht="14.25" x14ac:dyDescent="0.15">
      <c r="A132" s="81">
        <v>14</v>
      </c>
      <c r="B132" s="19" t="s">
        <v>33</v>
      </c>
      <c r="C132" s="13">
        <v>61218</v>
      </c>
      <c r="D132" s="13">
        <v>1233</v>
      </c>
      <c r="E132" s="13">
        <v>35116</v>
      </c>
      <c r="F132" s="13">
        <v>5193</v>
      </c>
      <c r="G132" s="13">
        <v>18244</v>
      </c>
      <c r="H132" s="13">
        <v>1432</v>
      </c>
      <c r="I132" s="13"/>
      <c r="J132" s="71"/>
    </row>
    <row r="133" spans="1:10" ht="14.25" x14ac:dyDescent="0.15">
      <c r="A133" s="81"/>
      <c r="B133" s="20" t="s">
        <v>34</v>
      </c>
      <c r="C133" s="21">
        <v>127478</v>
      </c>
      <c r="D133" s="21">
        <v>46412</v>
      </c>
      <c r="E133" s="21">
        <v>52991</v>
      </c>
      <c r="F133" s="21">
        <v>7238</v>
      </c>
      <c r="G133" s="21">
        <v>19006</v>
      </c>
      <c r="H133" s="21">
        <v>1831</v>
      </c>
      <c r="I133" s="21"/>
      <c r="J133" s="71"/>
    </row>
    <row r="134" spans="1:10" ht="14.25" x14ac:dyDescent="0.15">
      <c r="A134" s="81">
        <v>15</v>
      </c>
      <c r="B134" s="19" t="s">
        <v>33</v>
      </c>
      <c r="C134" s="13">
        <v>68120</v>
      </c>
      <c r="D134" s="13">
        <v>1231</v>
      </c>
      <c r="E134" s="13">
        <v>38019</v>
      </c>
      <c r="F134" s="13">
        <v>5564</v>
      </c>
      <c r="G134" s="13">
        <v>21881</v>
      </c>
      <c r="H134" s="13">
        <v>1425</v>
      </c>
      <c r="I134" s="13"/>
      <c r="J134" s="71"/>
    </row>
    <row r="135" spans="1:10" ht="14.25" x14ac:dyDescent="0.15">
      <c r="A135" s="81"/>
      <c r="B135" s="20" t="s">
        <v>34</v>
      </c>
      <c r="C135" s="21">
        <v>138091</v>
      </c>
      <c r="D135" s="21">
        <v>50332</v>
      </c>
      <c r="E135" s="21">
        <v>55284</v>
      </c>
      <c r="F135" s="21">
        <v>7702</v>
      </c>
      <c r="G135" s="21">
        <v>22946</v>
      </c>
      <c r="H135" s="21">
        <v>1827</v>
      </c>
      <c r="I135" s="21"/>
      <c r="J135" s="71"/>
    </row>
    <row r="136" spans="1:10" ht="14.25" x14ac:dyDescent="0.15">
      <c r="A136" s="81">
        <v>16</v>
      </c>
      <c r="B136" s="19" t="s">
        <v>33</v>
      </c>
      <c r="C136" s="13">
        <v>71122</v>
      </c>
      <c r="D136" s="13">
        <v>1253</v>
      </c>
      <c r="E136" s="13">
        <v>38751</v>
      </c>
      <c r="F136" s="13">
        <v>5746</v>
      </c>
      <c r="G136" s="13">
        <v>24032</v>
      </c>
      <c r="H136" s="13">
        <v>1340</v>
      </c>
      <c r="I136" s="13"/>
      <c r="J136" s="71"/>
    </row>
    <row r="137" spans="1:10" ht="14.25" x14ac:dyDescent="0.15">
      <c r="A137" s="81"/>
      <c r="B137" s="20" t="s">
        <v>34</v>
      </c>
      <c r="C137" s="21">
        <v>143898</v>
      </c>
      <c r="D137" s="21">
        <v>56310</v>
      </c>
      <c r="E137" s="21">
        <v>51552</v>
      </c>
      <c r="F137" s="21">
        <v>7723</v>
      </c>
      <c r="G137" s="21">
        <v>26490</v>
      </c>
      <c r="H137" s="21">
        <v>1823</v>
      </c>
      <c r="I137" s="21"/>
      <c r="J137" s="71"/>
    </row>
    <row r="138" spans="1:10" x14ac:dyDescent="0.15">
      <c r="A138" s="4" t="s">
        <v>11</v>
      </c>
    </row>
    <row r="139" spans="1:10" x14ac:dyDescent="0.15">
      <c r="A139" s="8"/>
    </row>
  </sheetData>
  <mergeCells count="48">
    <mergeCell ref="A130:A131"/>
    <mergeCell ref="A132:A133"/>
    <mergeCell ref="A136:A137"/>
    <mergeCell ref="A48:A49"/>
    <mergeCell ref="A72:A73"/>
    <mergeCell ref="A95:A96"/>
    <mergeCell ref="A118:A119"/>
    <mergeCell ref="A105:A106"/>
    <mergeCell ref="A107:A108"/>
    <mergeCell ref="A109:A110"/>
    <mergeCell ref="A113:A114"/>
    <mergeCell ref="A128:A129"/>
    <mergeCell ref="A67:A68"/>
    <mergeCell ref="A88:A89"/>
    <mergeCell ref="A90:A91"/>
    <mergeCell ref="A134:A135"/>
    <mergeCell ref="A2:A3"/>
    <mergeCell ref="B2:D2"/>
    <mergeCell ref="E2:G2"/>
    <mergeCell ref="A19:A20"/>
    <mergeCell ref="A21:A22"/>
    <mergeCell ref="A25:A26"/>
    <mergeCell ref="A27:A28"/>
    <mergeCell ref="A29:A30"/>
    <mergeCell ref="A31:A32"/>
    <mergeCell ref="A33:A34"/>
    <mergeCell ref="A35:A36"/>
    <mergeCell ref="A65:A66"/>
    <mergeCell ref="B48:D48"/>
    <mergeCell ref="E48:G48"/>
    <mergeCell ref="A59:A60"/>
    <mergeCell ref="A61:A62"/>
    <mergeCell ref="A63:A64"/>
    <mergeCell ref="A37:A38"/>
    <mergeCell ref="A39:A40"/>
    <mergeCell ref="A43:A44"/>
    <mergeCell ref="C45:J45"/>
    <mergeCell ref="A41:A42"/>
    <mergeCell ref="B72:D72"/>
    <mergeCell ref="E72:G72"/>
    <mergeCell ref="A82:A83"/>
    <mergeCell ref="A84:A85"/>
    <mergeCell ref="A86:A87"/>
    <mergeCell ref="B118:D118"/>
    <mergeCell ref="E118:G118"/>
    <mergeCell ref="A111:A112"/>
    <mergeCell ref="B95:D95"/>
    <mergeCell ref="E95:G95"/>
  </mergeCells>
  <phoneticPr fontId="1"/>
  <pageMargins left="0.35433070866141736" right="0.39370078740157483" top="0.35433070866141736" bottom="0.11811023622047245" header="0" footer="0"/>
  <pageSetup paperSize="9" fitToWidth="0" fitToHeight="0" orientation="landscape" r:id="rId1"/>
  <rowBreaks count="4" manualBreakCount="4">
    <brk id="46" max="9" man="1"/>
    <brk id="70" max="9" man="1"/>
    <brk id="93" max="9" man="1"/>
    <brk id="11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opLeftCell="B1" workbookViewId="0">
      <selection activeCell="M8" sqref="M8"/>
    </sheetView>
  </sheetViews>
  <sheetFormatPr defaultRowHeight="13.5" x14ac:dyDescent="0.15"/>
  <cols>
    <col min="1" max="1" width="13" bestFit="1" customWidth="1"/>
    <col min="3" max="4" width="14" bestFit="1" customWidth="1"/>
    <col min="5" max="5" width="12.875" bestFit="1" customWidth="1"/>
    <col min="6" max="6" width="11.375" bestFit="1" customWidth="1"/>
    <col min="7" max="7" width="12.875" bestFit="1" customWidth="1"/>
    <col min="8" max="8" width="11.625" bestFit="1" customWidth="1"/>
    <col min="9" max="9" width="10.25" bestFit="1" customWidth="1"/>
    <col min="10" max="10" width="11.375" bestFit="1" customWidth="1"/>
    <col min="11" max="11" width="13" bestFit="1" customWidth="1"/>
    <col min="12" max="12" width="7.5" bestFit="1" customWidth="1"/>
    <col min="13" max="14" width="10.125" bestFit="1" customWidth="1"/>
  </cols>
  <sheetData>
    <row r="1" spans="1:14" ht="27" x14ac:dyDescent="0.15">
      <c r="A1" t="s">
        <v>69</v>
      </c>
      <c r="C1" s="47" t="s">
        <v>25</v>
      </c>
      <c r="D1" s="47" t="s">
        <v>26</v>
      </c>
      <c r="E1" s="47" t="s">
        <v>30</v>
      </c>
      <c r="F1" s="47" t="s">
        <v>27</v>
      </c>
      <c r="G1" s="47" t="s">
        <v>28</v>
      </c>
      <c r="H1" s="48" t="s">
        <v>31</v>
      </c>
      <c r="I1" s="47" t="s">
        <v>10</v>
      </c>
      <c r="J1" s="47" t="s">
        <v>9</v>
      </c>
    </row>
    <row r="2" spans="1:14" x14ac:dyDescent="0.15">
      <c r="A2" s="88" t="s">
        <v>46</v>
      </c>
      <c r="B2" t="s">
        <v>43</v>
      </c>
      <c r="C2" s="46">
        <f>SUM(D2:G2)+SUM(I2:J2)</f>
        <v>626618</v>
      </c>
      <c r="D2" s="46">
        <v>8663</v>
      </c>
      <c r="E2" s="46">
        <v>323566</v>
      </c>
      <c r="F2" s="46">
        <v>67722</v>
      </c>
      <c r="G2" s="46">
        <v>210067</v>
      </c>
      <c r="H2" s="46">
        <v>8056</v>
      </c>
      <c r="I2" s="46">
        <v>389</v>
      </c>
      <c r="J2" s="46">
        <v>16211</v>
      </c>
      <c r="K2" s="51" t="s">
        <v>49</v>
      </c>
      <c r="L2" s="46">
        <v>38831</v>
      </c>
    </row>
    <row r="3" spans="1:14" x14ac:dyDescent="0.15">
      <c r="A3" s="88"/>
      <c r="B3" t="s">
        <v>44</v>
      </c>
      <c r="C3" s="46">
        <f>SUM(D3:G3)+SUM(I3:J3)</f>
        <v>15713</v>
      </c>
      <c r="D3" s="46">
        <v>247</v>
      </c>
      <c r="E3" s="46">
        <v>8032</v>
      </c>
      <c r="F3" s="46">
        <v>1799</v>
      </c>
      <c r="G3" s="46">
        <v>5201</v>
      </c>
      <c r="H3" s="46">
        <v>226</v>
      </c>
      <c r="I3" s="46">
        <v>2</v>
      </c>
      <c r="J3" s="46">
        <v>432</v>
      </c>
      <c r="K3" s="51" t="s">
        <v>50</v>
      </c>
      <c r="L3" s="46">
        <v>22277</v>
      </c>
    </row>
    <row r="4" spans="1:14" x14ac:dyDescent="0.15">
      <c r="A4" s="88"/>
      <c r="B4" t="s">
        <v>44</v>
      </c>
      <c r="C4" s="46">
        <f>SUM(D4:G4)+SUM(I4:J4)</f>
        <v>6184</v>
      </c>
      <c r="D4" s="46">
        <v>68</v>
      </c>
      <c r="E4" s="46">
        <v>3207</v>
      </c>
      <c r="F4" s="46">
        <v>937</v>
      </c>
      <c r="G4" s="46">
        <v>1972</v>
      </c>
      <c r="H4" s="46">
        <v>62</v>
      </c>
      <c r="I4" s="46">
        <v>0</v>
      </c>
      <c r="J4" s="46">
        <v>0</v>
      </c>
    </row>
    <row r="5" spans="1:14" x14ac:dyDescent="0.15">
      <c r="A5" s="88"/>
      <c r="B5" t="s">
        <v>45</v>
      </c>
      <c r="C5" s="46">
        <f>SUM(C2:C4)</f>
        <v>648515</v>
      </c>
      <c r="D5" s="46">
        <f t="shared" ref="D5:J5" si="0">SUM(D2:D4)</f>
        <v>8978</v>
      </c>
      <c r="E5" s="46">
        <f t="shared" si="0"/>
        <v>334805</v>
      </c>
      <c r="F5" s="46">
        <f t="shared" si="0"/>
        <v>70458</v>
      </c>
      <c r="G5" s="46">
        <f t="shared" si="0"/>
        <v>217240</v>
      </c>
      <c r="H5" s="46">
        <f t="shared" si="0"/>
        <v>8344</v>
      </c>
      <c r="I5" s="46">
        <f t="shared" si="0"/>
        <v>391</v>
      </c>
      <c r="J5" s="46">
        <f t="shared" si="0"/>
        <v>16643</v>
      </c>
      <c r="L5" t="s">
        <v>53</v>
      </c>
      <c r="M5" t="s">
        <v>51</v>
      </c>
      <c r="N5" t="s">
        <v>52</v>
      </c>
    </row>
    <row r="6" spans="1:14" x14ac:dyDescent="0.15">
      <c r="A6" s="88" t="s">
        <v>47</v>
      </c>
      <c r="B6" t="s">
        <v>43</v>
      </c>
      <c r="C6" s="46">
        <f>SUM(D6:J6)</f>
        <v>12659583902</v>
      </c>
      <c r="D6" s="46">
        <v>4396879951</v>
      </c>
      <c r="E6" s="46">
        <v>4516041128</v>
      </c>
      <c r="F6" s="46">
        <v>814945380</v>
      </c>
      <c r="G6" s="46">
        <v>2500433871</v>
      </c>
      <c r="H6" s="46">
        <v>235247717</v>
      </c>
      <c r="I6" s="46">
        <v>36239870</v>
      </c>
      <c r="J6" s="46">
        <v>159795985</v>
      </c>
      <c r="K6" t="s">
        <v>47</v>
      </c>
      <c r="L6" s="46">
        <f>C9/C5</f>
        <v>20290.229752588606</v>
      </c>
      <c r="M6" s="46">
        <f>C9/L2</f>
        <v>338866.32710978342</v>
      </c>
      <c r="N6" s="46">
        <f>C9/L3</f>
        <v>590677.30610046233</v>
      </c>
    </row>
    <row r="7" spans="1:14" x14ac:dyDescent="0.15">
      <c r="A7" s="88"/>
      <c r="B7" t="s">
        <v>44</v>
      </c>
      <c r="C7" s="46">
        <f>SUM(D7:J7)</f>
        <v>384541616</v>
      </c>
      <c r="D7" s="46">
        <v>148343760</v>
      </c>
      <c r="E7" s="46">
        <v>133909130</v>
      </c>
      <c r="F7" s="46">
        <v>22253960</v>
      </c>
      <c r="G7" s="46">
        <v>69825020</v>
      </c>
      <c r="H7" s="46">
        <v>6154683</v>
      </c>
      <c r="I7" s="46">
        <v>112930</v>
      </c>
      <c r="J7" s="46">
        <v>3942133</v>
      </c>
      <c r="K7" t="s">
        <v>54</v>
      </c>
      <c r="L7" s="46">
        <f>C12/C5</f>
        <v>14724.714236370786</v>
      </c>
      <c r="M7" s="46">
        <f>C12/L2</f>
        <v>245916.87190646649</v>
      </c>
      <c r="N7" s="46">
        <f>C12/L3</f>
        <v>428657.27220900479</v>
      </c>
    </row>
    <row r="8" spans="1:14" x14ac:dyDescent="0.15">
      <c r="A8" s="88"/>
      <c r="B8" t="s">
        <v>44</v>
      </c>
      <c r="C8" s="46">
        <f>SUM(D8:J8)</f>
        <v>114392830</v>
      </c>
      <c r="D8" s="46">
        <v>34571560</v>
      </c>
      <c r="E8" s="46">
        <v>43169440</v>
      </c>
      <c r="F8" s="46">
        <v>11417260</v>
      </c>
      <c r="G8" s="46">
        <v>23106430</v>
      </c>
      <c r="H8" s="46">
        <v>2128140</v>
      </c>
      <c r="I8" s="46">
        <v>0</v>
      </c>
      <c r="J8" s="46">
        <v>0</v>
      </c>
      <c r="K8" t="s">
        <v>70</v>
      </c>
      <c r="L8" s="76" t="s">
        <v>71</v>
      </c>
      <c r="M8" s="76">
        <f>C5/L2</f>
        <v>16.700960572738275</v>
      </c>
      <c r="N8" s="76">
        <f>C5/L3</f>
        <v>29.111415361134803</v>
      </c>
    </row>
    <row r="9" spans="1:14" x14ac:dyDescent="0.15">
      <c r="A9" s="88"/>
      <c r="B9" t="s">
        <v>45</v>
      </c>
      <c r="C9" s="46">
        <f>SUM(C6:C8)</f>
        <v>13158518348</v>
      </c>
      <c r="D9" s="46">
        <f t="shared" ref="D9:J9" si="1">SUM(D6:D8)</f>
        <v>4579795271</v>
      </c>
      <c r="E9" s="46">
        <f t="shared" si="1"/>
        <v>4693119698</v>
      </c>
      <c r="F9" s="46">
        <f t="shared" si="1"/>
        <v>848616600</v>
      </c>
      <c r="G9" s="46">
        <f t="shared" si="1"/>
        <v>2593365321</v>
      </c>
      <c r="H9" s="46">
        <f t="shared" si="1"/>
        <v>243530540</v>
      </c>
      <c r="I9" s="46">
        <f t="shared" si="1"/>
        <v>36352800</v>
      </c>
      <c r="J9" s="46">
        <f t="shared" si="1"/>
        <v>163738118</v>
      </c>
      <c r="M9" s="46"/>
    </row>
    <row r="10" spans="1:14" x14ac:dyDescent="0.15">
      <c r="A10" s="88" t="s">
        <v>48</v>
      </c>
      <c r="B10" t="s">
        <v>43</v>
      </c>
      <c r="C10" s="46">
        <f>SUM(D10:J10)</f>
        <v>9200531661</v>
      </c>
      <c r="D10" s="46">
        <v>9200531661</v>
      </c>
      <c r="E10" s="46"/>
      <c r="F10" s="46"/>
      <c r="G10" s="46"/>
      <c r="H10" s="46"/>
      <c r="I10" s="46"/>
      <c r="J10" s="46"/>
    </row>
    <row r="11" spans="1:14" x14ac:dyDescent="0.15">
      <c r="A11" s="88"/>
      <c r="B11" t="s">
        <v>44</v>
      </c>
      <c r="C11" s="46">
        <f>SUM(D11:J11)</f>
        <v>348666392</v>
      </c>
      <c r="D11" s="46">
        <v>348666392</v>
      </c>
      <c r="E11" s="46"/>
      <c r="F11" s="46"/>
      <c r="G11" s="46"/>
      <c r="H11" s="46"/>
      <c r="I11" s="46"/>
      <c r="J11" s="46"/>
    </row>
    <row r="12" spans="1:14" x14ac:dyDescent="0.15">
      <c r="A12" s="88"/>
      <c r="B12" t="s">
        <v>45</v>
      </c>
      <c r="C12" s="46">
        <f>SUM(C10:C11)</f>
        <v>9549198053</v>
      </c>
      <c r="D12" s="46">
        <f t="shared" ref="D12:J12" si="2">SUM(D10:D11)</f>
        <v>9549198053</v>
      </c>
      <c r="E12" s="46">
        <f>SUM(E10:E11)</f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  <c r="M12" s="46"/>
    </row>
  </sheetData>
  <mergeCells count="3">
    <mergeCell ref="A2:A5"/>
    <mergeCell ref="A6:A9"/>
    <mergeCell ref="A10:A12"/>
  </mergeCells>
  <phoneticPr fontId="1"/>
  <printOptions gridLines="1"/>
  <pageMargins left="0.25" right="0.25" top="0.75" bottom="0.75" header="0.3" footer="0.3"/>
  <pageSetup paperSize="9" scale="9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syoukou</dc:creator>
  <cp:lastModifiedBy>user</cp:lastModifiedBy>
  <cp:lastPrinted>2017-12-05T08:04:32Z</cp:lastPrinted>
  <dcterms:created xsi:type="dcterms:W3CDTF">2013-10-07T05:44:28Z</dcterms:created>
  <dcterms:modified xsi:type="dcterms:W3CDTF">2017-12-05T08:08:20Z</dcterms:modified>
</cp:coreProperties>
</file>