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市税状況（現年度過年度別）" sheetId="1" r:id="rId1"/>
    <sheet name="Sheet3" sheetId="3" r:id="rId2"/>
  </sheets>
  <definedNames>
    <definedName name="_xlnm.Print_Area" localSheetId="0">'市税状況（現年度過年度別）'!$A$1:$I$174</definedName>
  </definedNames>
  <calcPr calcId="145621" iterate="1" iterateCount="1"/>
</workbook>
</file>

<file path=xl/calcChain.xml><?xml version="1.0" encoding="utf-8"?>
<calcChain xmlns="http://schemas.openxmlformats.org/spreadsheetml/2006/main">
  <c r="G50" i="1" l="1"/>
  <c r="G49" i="1"/>
  <c r="G46" i="1" l="1"/>
  <c r="G45" i="1"/>
  <c r="I44" i="1"/>
  <c r="H44" i="1"/>
  <c r="F44" i="1"/>
  <c r="E44" i="1"/>
  <c r="G44" i="1" s="1"/>
  <c r="D44" i="1"/>
  <c r="C44" i="1"/>
  <c r="G6" i="1" l="1"/>
  <c r="G5" i="1"/>
  <c r="G4" i="1"/>
  <c r="F169" i="1" l="1"/>
  <c r="E169" i="1"/>
  <c r="D169" i="1"/>
  <c r="C169" i="1"/>
  <c r="F165" i="1"/>
  <c r="E165" i="1"/>
  <c r="D165" i="1"/>
  <c r="C165" i="1"/>
  <c r="F161" i="1"/>
  <c r="E161" i="1"/>
  <c r="D161" i="1"/>
  <c r="C161" i="1"/>
  <c r="F157" i="1"/>
  <c r="E157" i="1"/>
  <c r="D157" i="1"/>
  <c r="C157" i="1"/>
  <c r="F153" i="1"/>
  <c r="E153" i="1"/>
  <c r="D153" i="1"/>
  <c r="C153" i="1"/>
  <c r="F149" i="1"/>
  <c r="E149" i="1"/>
  <c r="D149" i="1"/>
  <c r="C149" i="1"/>
  <c r="F139" i="1"/>
  <c r="E139" i="1"/>
  <c r="D139" i="1"/>
  <c r="C139" i="1"/>
  <c r="F135" i="1"/>
  <c r="E135" i="1"/>
  <c r="D135" i="1"/>
  <c r="C135" i="1"/>
  <c r="F131" i="1"/>
  <c r="E131" i="1"/>
  <c r="D131" i="1"/>
  <c r="C131" i="1"/>
  <c r="F127" i="1"/>
  <c r="E127" i="1"/>
  <c r="D127" i="1"/>
  <c r="C127" i="1"/>
  <c r="F123" i="1"/>
  <c r="E123" i="1"/>
  <c r="D123" i="1"/>
  <c r="C123" i="1"/>
  <c r="F119" i="1"/>
  <c r="E119" i="1"/>
  <c r="D119" i="1"/>
  <c r="C119" i="1"/>
  <c r="F109" i="1"/>
  <c r="E109" i="1"/>
  <c r="D109" i="1"/>
  <c r="C109" i="1"/>
  <c r="F105" i="1"/>
  <c r="E105" i="1"/>
  <c r="D105" i="1"/>
  <c r="C105" i="1"/>
  <c r="F101" i="1"/>
  <c r="E101" i="1"/>
  <c r="D101" i="1"/>
  <c r="C101" i="1"/>
  <c r="F97" i="1"/>
  <c r="E97" i="1"/>
  <c r="D97" i="1"/>
  <c r="C97" i="1"/>
  <c r="F93" i="1"/>
  <c r="E93" i="1"/>
  <c r="D93" i="1"/>
  <c r="C93" i="1"/>
  <c r="F89" i="1"/>
  <c r="E89" i="1"/>
  <c r="D89" i="1"/>
  <c r="C89" i="1"/>
  <c r="F79" i="1"/>
  <c r="E79" i="1"/>
  <c r="D79" i="1"/>
  <c r="C79" i="1"/>
  <c r="F75" i="1"/>
  <c r="E75" i="1"/>
  <c r="D75" i="1"/>
  <c r="C75" i="1"/>
  <c r="F71" i="1"/>
  <c r="E71" i="1"/>
  <c r="D71" i="1"/>
  <c r="C71" i="1"/>
  <c r="F67" i="1"/>
  <c r="E67" i="1"/>
  <c r="D67" i="1"/>
  <c r="C67" i="1"/>
  <c r="F63" i="1"/>
  <c r="E63" i="1"/>
  <c r="D63" i="1"/>
  <c r="C63" i="1"/>
  <c r="F59" i="1"/>
  <c r="E59" i="1"/>
  <c r="D59" i="1"/>
  <c r="C59" i="1"/>
  <c r="F4" i="1"/>
  <c r="E4" i="1"/>
  <c r="D4" i="1"/>
  <c r="C4" i="1"/>
  <c r="F8" i="1"/>
  <c r="E8" i="1"/>
  <c r="D8" i="1"/>
  <c r="C8" i="1"/>
  <c r="F12" i="1"/>
  <c r="E12" i="1"/>
  <c r="D12" i="1"/>
  <c r="C12" i="1"/>
  <c r="F16" i="1"/>
  <c r="E16" i="1"/>
  <c r="D16" i="1"/>
  <c r="C16" i="1"/>
  <c r="F20" i="1"/>
  <c r="E20" i="1"/>
  <c r="D20" i="1"/>
  <c r="C20" i="1"/>
  <c r="F48" i="1"/>
  <c r="E48" i="1"/>
  <c r="D48" i="1"/>
  <c r="C48" i="1"/>
  <c r="F40" i="1"/>
  <c r="E40" i="1"/>
  <c r="D40" i="1"/>
  <c r="C40" i="1"/>
  <c r="F24" i="1"/>
  <c r="E24" i="1"/>
  <c r="D24" i="1"/>
  <c r="C24" i="1"/>
  <c r="F28" i="1"/>
  <c r="E28" i="1"/>
  <c r="D28" i="1"/>
  <c r="C28" i="1"/>
  <c r="F32" i="1"/>
  <c r="E32" i="1"/>
  <c r="D32" i="1"/>
  <c r="C32" i="1"/>
  <c r="I169" i="1"/>
  <c r="H169" i="1"/>
  <c r="I165" i="1"/>
  <c r="H165" i="1"/>
  <c r="I161" i="1"/>
  <c r="H161" i="1"/>
  <c r="I157" i="1"/>
  <c r="H157" i="1"/>
  <c r="I153" i="1"/>
  <c r="H153" i="1"/>
  <c r="I149" i="1"/>
  <c r="H149" i="1"/>
  <c r="I139" i="1"/>
  <c r="H139" i="1"/>
  <c r="I135" i="1"/>
  <c r="H135" i="1"/>
  <c r="I131" i="1"/>
  <c r="H131" i="1"/>
  <c r="I127" i="1"/>
  <c r="H127" i="1"/>
  <c r="I123" i="1"/>
  <c r="H123" i="1"/>
  <c r="I119" i="1"/>
  <c r="H119" i="1"/>
  <c r="I109" i="1"/>
  <c r="H109" i="1"/>
  <c r="I105" i="1"/>
  <c r="H105" i="1"/>
  <c r="I101" i="1"/>
  <c r="H101" i="1"/>
  <c r="I97" i="1"/>
  <c r="H97" i="1"/>
  <c r="I93" i="1"/>
  <c r="H93" i="1"/>
  <c r="I89" i="1"/>
  <c r="H89" i="1"/>
  <c r="I79" i="1"/>
  <c r="H79" i="1"/>
  <c r="I75" i="1"/>
  <c r="H75" i="1"/>
  <c r="I71" i="1"/>
  <c r="H71" i="1"/>
  <c r="I67" i="1"/>
  <c r="H67" i="1"/>
  <c r="I63" i="1"/>
  <c r="H63" i="1"/>
  <c r="I59" i="1"/>
  <c r="H59" i="1"/>
  <c r="I4" i="1"/>
  <c r="H4" i="1"/>
  <c r="I8" i="1"/>
  <c r="H8" i="1"/>
  <c r="I12" i="1"/>
  <c r="H12" i="1"/>
  <c r="I16" i="1"/>
  <c r="H16" i="1"/>
  <c r="I20" i="1"/>
  <c r="H20" i="1"/>
  <c r="I24" i="1"/>
  <c r="H24" i="1"/>
  <c r="I28" i="1"/>
  <c r="H28" i="1"/>
  <c r="I32" i="1"/>
  <c r="H32" i="1"/>
  <c r="G171" i="1" l="1"/>
  <c r="G170" i="1"/>
  <c r="G169" i="1"/>
  <c r="G167" i="1"/>
  <c r="G166" i="1"/>
  <c r="G165" i="1"/>
  <c r="G163" i="1"/>
  <c r="G162" i="1"/>
  <c r="G161" i="1"/>
  <c r="G159" i="1"/>
  <c r="G158" i="1"/>
  <c r="G157" i="1"/>
  <c r="G155" i="1"/>
  <c r="G154" i="1"/>
  <c r="G153" i="1"/>
  <c r="G141" i="1"/>
  <c r="G140" i="1"/>
  <c r="G139" i="1"/>
  <c r="G137" i="1"/>
  <c r="G136" i="1"/>
  <c r="G135" i="1"/>
  <c r="G133" i="1"/>
  <c r="G132" i="1"/>
  <c r="G131" i="1"/>
  <c r="G129" i="1"/>
  <c r="G128" i="1"/>
  <c r="G127" i="1"/>
  <c r="G125" i="1"/>
  <c r="G124" i="1"/>
  <c r="G123" i="1"/>
  <c r="G151" i="1"/>
  <c r="G150" i="1"/>
  <c r="G149" i="1"/>
  <c r="G121" i="1"/>
  <c r="G120" i="1"/>
  <c r="G119" i="1"/>
  <c r="G91" i="1"/>
  <c r="G90" i="1"/>
  <c r="G89" i="1"/>
  <c r="G61" i="1"/>
  <c r="G60" i="1"/>
  <c r="G59" i="1"/>
  <c r="G111" i="1"/>
  <c r="G110" i="1"/>
  <c r="G109" i="1"/>
  <c r="G107" i="1"/>
  <c r="G106" i="1"/>
  <c r="G105" i="1"/>
  <c r="G103" i="1"/>
  <c r="G102" i="1"/>
  <c r="G101" i="1"/>
  <c r="G99" i="1"/>
  <c r="G98" i="1"/>
  <c r="G97" i="1"/>
  <c r="G95" i="1"/>
  <c r="G94" i="1"/>
  <c r="G93" i="1"/>
  <c r="G81" i="1"/>
  <c r="G80" i="1"/>
  <c r="G79" i="1"/>
  <c r="G77" i="1"/>
  <c r="G76" i="1"/>
  <c r="G75" i="1"/>
  <c r="G73" i="1"/>
  <c r="G72" i="1"/>
  <c r="G71" i="1"/>
  <c r="G69" i="1"/>
  <c r="G68" i="1"/>
  <c r="G67" i="1"/>
  <c r="G65" i="1"/>
  <c r="G64" i="1"/>
  <c r="G63" i="1"/>
  <c r="G42" i="1"/>
  <c r="G41" i="1"/>
  <c r="G38" i="1"/>
  <c r="G37" i="1"/>
  <c r="G34" i="1"/>
  <c r="G33" i="1"/>
  <c r="G32" i="1"/>
  <c r="G30" i="1"/>
  <c r="G29" i="1"/>
  <c r="G28" i="1"/>
  <c r="G26" i="1"/>
  <c r="G25" i="1"/>
  <c r="G24" i="1"/>
  <c r="G22" i="1"/>
  <c r="G21" i="1"/>
  <c r="G20" i="1"/>
  <c r="G18" i="1"/>
  <c r="G17" i="1"/>
  <c r="G16" i="1"/>
  <c r="G14" i="1"/>
  <c r="G13" i="1"/>
  <c r="G12" i="1"/>
  <c r="G9" i="1"/>
  <c r="G10" i="1"/>
  <c r="G8" i="1"/>
  <c r="I48" i="1" l="1"/>
  <c r="H48" i="1"/>
  <c r="G48" i="1" l="1"/>
  <c r="I40" i="1"/>
  <c r="H40" i="1"/>
  <c r="G40" i="1"/>
  <c r="E36" i="1" l="1"/>
  <c r="F36" i="1"/>
  <c r="H36" i="1"/>
  <c r="I36" i="1"/>
  <c r="D36" i="1"/>
  <c r="C36" i="1"/>
  <c r="G36" i="1" l="1"/>
</calcChain>
</file>

<file path=xl/sharedStrings.xml><?xml version="1.0" encoding="utf-8"?>
<sst xmlns="http://schemas.openxmlformats.org/spreadsheetml/2006/main" count="207" uniqueCount="45">
  <si>
    <t>市税歳入予算</t>
    <rPh sb="0" eb="1">
      <t>シ</t>
    </rPh>
    <rPh sb="1" eb="2">
      <t>ゼイ</t>
    </rPh>
    <rPh sb="2" eb="4">
      <t>サイニュウ</t>
    </rPh>
    <rPh sb="4" eb="6">
      <t>ヨサン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</si>
  <si>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</si>
  <si>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未納額</t>
    <rPh sb="0" eb="3">
      <t>ミノウガク</t>
    </rPh>
    <phoneticPr fontId="1"/>
  </si>
  <si>
    <t>税目</t>
    <rPh sb="0" eb="2">
      <t>ゼイモク</t>
    </rPh>
    <phoneticPr fontId="1"/>
  </si>
  <si>
    <t>収納率
（％）</t>
    <rPh sb="0" eb="2">
      <t>シュウノウ</t>
    </rPh>
    <rPh sb="2" eb="3">
      <t>リツ</t>
    </rPh>
    <phoneticPr fontId="1"/>
  </si>
  <si>
    <t>収税課調</t>
    <rPh sb="0" eb="2">
      <t>シュウゼイ</t>
    </rPh>
    <rPh sb="2" eb="3">
      <t>カ</t>
    </rPh>
    <rPh sb="3" eb="4">
      <t>チョウ</t>
    </rPh>
    <phoneticPr fontId="1"/>
  </si>
  <si>
    <t>（世帯数、人口は各年度末現在）</t>
    <rPh sb="1" eb="4">
      <t>セタイスウ</t>
    </rPh>
    <rPh sb="5" eb="7">
      <t>ジンコウ</t>
    </rPh>
    <rPh sb="8" eb="12">
      <t>カクネンドマツ</t>
    </rPh>
    <rPh sb="12" eb="14">
      <t>ゲンザイ</t>
    </rPh>
    <phoneticPr fontId="1"/>
  </si>
  <si>
    <t>年度</t>
    <rPh sb="0" eb="2">
      <t>ネンド</t>
    </rPh>
    <phoneticPr fontId="1"/>
  </si>
  <si>
    <t>平成23</t>
    <rPh sb="0" eb="2">
      <t>ヘイセイ</t>
    </rPh>
    <phoneticPr fontId="1"/>
  </si>
  <si>
    <t>平成22</t>
    <rPh sb="0" eb="2">
      <t>ヘイセイ</t>
    </rPh>
    <phoneticPr fontId="1"/>
  </si>
  <si>
    <t>平成21</t>
    <rPh sb="0" eb="2">
      <t>ヘイセイ</t>
    </rPh>
    <phoneticPr fontId="1"/>
  </si>
  <si>
    <t>平成20</t>
    <rPh sb="0" eb="2">
      <t>ヘイセイ</t>
    </rPh>
    <phoneticPr fontId="1"/>
  </si>
  <si>
    <t>平成19</t>
    <rPh sb="0" eb="2">
      <t>ヘイセイ</t>
    </rPh>
    <phoneticPr fontId="1"/>
  </si>
  <si>
    <t>平成18</t>
    <rPh sb="0" eb="2">
      <t>ヘイセイ</t>
    </rPh>
    <phoneticPr fontId="1"/>
  </si>
  <si>
    <t>平成17</t>
    <rPh sb="0" eb="2">
      <t>ヘイセイ</t>
    </rPh>
    <phoneticPr fontId="1"/>
  </si>
  <si>
    <t>※平成18年1月1日市町村合併。</t>
    <rPh sb="1" eb="3">
      <t>ヘイセイ</t>
    </rPh>
    <rPh sb="5" eb="6">
      <t>ネン</t>
    </rPh>
    <rPh sb="7" eb="8">
      <t>ガツ</t>
    </rPh>
    <rPh sb="9" eb="10">
      <t>ニチ</t>
    </rPh>
    <rPh sb="10" eb="13">
      <t>シチョウソン</t>
    </rPh>
    <rPh sb="13" eb="15">
      <t>ガッペイ</t>
    </rPh>
    <phoneticPr fontId="1"/>
  </si>
  <si>
    <t>市税状況（科目別）（旧深谷市）</t>
    <rPh sb="0" eb="1">
      <t>シ</t>
    </rPh>
    <rPh sb="1" eb="2">
      <t>ゼイ</t>
    </rPh>
    <rPh sb="2" eb="4">
      <t>ジョウキョウ</t>
    </rPh>
    <rPh sb="5" eb="7">
      <t>カモク</t>
    </rPh>
    <rPh sb="7" eb="8">
      <t>ベツ</t>
    </rPh>
    <rPh sb="10" eb="11">
      <t>キュウ</t>
    </rPh>
    <rPh sb="11" eb="14">
      <t>フカヤシ</t>
    </rPh>
    <phoneticPr fontId="1"/>
  </si>
  <si>
    <t>（単位：千円）</t>
    <rPh sb="1" eb="3">
      <t>タンイ</t>
    </rPh>
    <rPh sb="4" eb="6">
      <t>センエン</t>
    </rPh>
    <phoneticPr fontId="1"/>
  </si>
  <si>
    <t>平成16</t>
    <rPh sb="0" eb="2">
      <t>ヘイセイ</t>
    </rPh>
    <phoneticPr fontId="1"/>
  </si>
  <si>
    <t>平成15</t>
    <rPh sb="0" eb="2">
      <t>ヘイセイ</t>
    </rPh>
    <phoneticPr fontId="1"/>
  </si>
  <si>
    <t>平成14</t>
    <rPh sb="0" eb="2">
      <t>ヘイセイ</t>
    </rPh>
    <phoneticPr fontId="1"/>
  </si>
  <si>
    <t>平成13</t>
    <rPh sb="0" eb="2">
      <t>ヘイセイ</t>
    </rPh>
    <phoneticPr fontId="1"/>
  </si>
  <si>
    <t>市税状況（現年度過年度別）</t>
    <rPh sb="0" eb="1">
      <t>シ</t>
    </rPh>
    <rPh sb="1" eb="2">
      <t>ゼイ</t>
    </rPh>
    <rPh sb="2" eb="4">
      <t>ジョウキョウ</t>
    </rPh>
    <rPh sb="5" eb="7">
      <t>ゲンネン</t>
    </rPh>
    <rPh sb="7" eb="8">
      <t>ド</t>
    </rPh>
    <rPh sb="8" eb="11">
      <t>カネンド</t>
    </rPh>
    <rPh sb="11" eb="12">
      <t>ベツ</t>
    </rPh>
    <phoneticPr fontId="1"/>
  </si>
  <si>
    <t>市税総額</t>
    <rPh sb="0" eb="1">
      <t>シ</t>
    </rPh>
    <rPh sb="1" eb="2">
      <t>ゼイ</t>
    </rPh>
    <rPh sb="2" eb="4">
      <t>ソウガク</t>
    </rPh>
    <phoneticPr fontId="1"/>
  </si>
  <si>
    <t>現年度課税分</t>
    <rPh sb="0" eb="2">
      <t>ゲンネン</t>
    </rPh>
    <rPh sb="2" eb="3">
      <t>ド</t>
    </rPh>
    <rPh sb="3" eb="5">
      <t>カゼイ</t>
    </rPh>
    <rPh sb="5" eb="6">
      <t>ブン</t>
    </rPh>
    <phoneticPr fontId="1"/>
  </si>
  <si>
    <t>滞納繰越分</t>
    <rPh sb="0" eb="2">
      <t>タイノウ</t>
    </rPh>
    <rPh sb="2" eb="4">
      <t>クリコシ</t>
    </rPh>
    <rPh sb="4" eb="5">
      <t>ブン</t>
    </rPh>
    <phoneticPr fontId="1"/>
  </si>
  <si>
    <t>平成12</t>
    <rPh sb="0" eb="2">
      <t>ヘイセイ</t>
    </rPh>
    <phoneticPr fontId="1"/>
  </si>
  <si>
    <t>平成11</t>
    <rPh sb="0" eb="2">
      <t>ヘイセイ</t>
    </rPh>
    <phoneticPr fontId="1"/>
  </si>
  <si>
    <t>市税状況（科目別）（旧岡部町）</t>
    <rPh sb="0" eb="1">
      <t>シ</t>
    </rPh>
    <rPh sb="1" eb="2">
      <t>ゼイ</t>
    </rPh>
    <rPh sb="2" eb="4">
      <t>ジョウキョウ</t>
    </rPh>
    <rPh sb="5" eb="7">
      <t>カモク</t>
    </rPh>
    <rPh sb="7" eb="8">
      <t>ベツ</t>
    </rPh>
    <rPh sb="10" eb="11">
      <t>キュウ</t>
    </rPh>
    <rPh sb="11" eb="13">
      <t>オカベ</t>
    </rPh>
    <rPh sb="13" eb="14">
      <t>マチ</t>
    </rPh>
    <phoneticPr fontId="1"/>
  </si>
  <si>
    <t>市税状況（科目別）（旧川本町）</t>
    <rPh sb="0" eb="1">
      <t>シ</t>
    </rPh>
    <rPh sb="1" eb="2">
      <t>ゼイ</t>
    </rPh>
    <rPh sb="2" eb="4">
      <t>ジョウキョウ</t>
    </rPh>
    <rPh sb="5" eb="7">
      <t>カモク</t>
    </rPh>
    <rPh sb="7" eb="8">
      <t>ベツ</t>
    </rPh>
    <rPh sb="10" eb="11">
      <t>キュウ</t>
    </rPh>
    <rPh sb="11" eb="13">
      <t>カワモト</t>
    </rPh>
    <rPh sb="13" eb="14">
      <t>マチ</t>
    </rPh>
    <phoneticPr fontId="1"/>
  </si>
  <si>
    <t>市税状況（科目別）（旧花園町）</t>
    <rPh sb="0" eb="1">
      <t>シ</t>
    </rPh>
    <rPh sb="1" eb="2">
      <t>ゼイ</t>
    </rPh>
    <rPh sb="2" eb="4">
      <t>ジョウキョウ</t>
    </rPh>
    <rPh sb="5" eb="7">
      <t>カモク</t>
    </rPh>
    <rPh sb="7" eb="8">
      <t>ベツ</t>
    </rPh>
    <rPh sb="10" eb="11">
      <t>キュウ</t>
    </rPh>
    <rPh sb="11" eb="13">
      <t>ハナゾノ</t>
    </rPh>
    <rPh sb="13" eb="14">
      <t>マチ</t>
    </rPh>
    <phoneticPr fontId="1"/>
  </si>
  <si>
    <t>花園税務課調</t>
    <rPh sb="0" eb="2">
      <t>ハナゾノ</t>
    </rPh>
    <rPh sb="2" eb="4">
      <t>ゼイム</t>
    </rPh>
    <rPh sb="4" eb="5">
      <t>カ</t>
    </rPh>
    <rPh sb="5" eb="6">
      <t>チョウ</t>
    </rPh>
    <phoneticPr fontId="1"/>
  </si>
  <si>
    <t>川本税務課調</t>
    <rPh sb="0" eb="2">
      <t>カワモト</t>
    </rPh>
    <rPh sb="2" eb="4">
      <t>ゼイム</t>
    </rPh>
    <rPh sb="4" eb="5">
      <t>カ</t>
    </rPh>
    <rPh sb="5" eb="6">
      <t>チョウ</t>
    </rPh>
    <phoneticPr fontId="1"/>
  </si>
  <si>
    <t>岡部税務課調</t>
    <rPh sb="0" eb="2">
      <t>オカベ</t>
    </rPh>
    <rPh sb="2" eb="4">
      <t>ゼイム</t>
    </rPh>
    <rPh sb="4" eb="5">
      <t>カ</t>
    </rPh>
    <rPh sb="5" eb="6">
      <t>チョウ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</si>
  <si>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</si>
  <si>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</si>
  <si>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</si>
  <si>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調定済額</t>
    <rPh sb="0" eb="2">
      <t>チョウテイ</t>
    </rPh>
    <rPh sb="2" eb="3">
      <t>ズ</t>
    </rPh>
    <rPh sb="3" eb="4">
      <t>ガク</t>
    </rPh>
    <phoneticPr fontId="1"/>
  </si>
  <si>
    <t>調定済額
一世帯あたり
負担額（円）</t>
    <rPh sb="0" eb="2">
      <t>チョウテイ</t>
    </rPh>
    <rPh sb="2" eb="3">
      <t>ズ</t>
    </rPh>
    <rPh sb="3" eb="4">
      <t>ガク</t>
    </rPh>
    <rPh sb="5" eb="6">
      <t>イチ</t>
    </rPh>
    <rPh sb="6" eb="8">
      <t>セタイ</t>
    </rPh>
    <rPh sb="12" eb="14">
      <t>フタン</t>
    </rPh>
    <rPh sb="14" eb="15">
      <t>ガク</t>
    </rPh>
    <rPh sb="16" eb="17">
      <t>エン</t>
    </rPh>
    <phoneticPr fontId="1"/>
  </si>
  <si>
    <t>調定済額
一人あたり
負担額（円）</t>
    <rPh sb="0" eb="2">
      <t>チョウテイ</t>
    </rPh>
    <rPh sb="2" eb="3">
      <t>ズ</t>
    </rPh>
    <rPh sb="3" eb="4">
      <t>ガク</t>
    </rPh>
    <rPh sb="5" eb="7">
      <t>ヒトリ</t>
    </rPh>
    <rPh sb="11" eb="13">
      <t>フタン</t>
    </rPh>
    <rPh sb="13" eb="14">
      <t>ガク</t>
    </rPh>
    <rPh sb="15" eb="16">
      <t>エン</t>
    </rPh>
    <phoneticPr fontId="1"/>
  </si>
  <si>
    <t>調定済額</t>
    <rPh sb="0" eb="1">
      <t>チョウ</t>
    </rPh>
    <rPh sb="1" eb="2">
      <t>テイ</t>
    </rPh>
    <rPh sb="2" eb="3">
      <t>ズ</t>
    </rPh>
    <rPh sb="3" eb="4">
      <t>ガク</t>
    </rPh>
    <phoneticPr fontId="1"/>
  </si>
  <si>
    <t>調定済額
一世帯あたり
負担額（円）</t>
    <rPh sb="0" eb="1">
      <t>チョウ</t>
    </rPh>
    <rPh sb="1" eb="2">
      <t>テイ</t>
    </rPh>
    <rPh sb="2" eb="3">
      <t>ズ</t>
    </rPh>
    <rPh sb="3" eb="4">
      <t>ガク</t>
    </rPh>
    <rPh sb="5" eb="6">
      <t>イチ</t>
    </rPh>
    <rPh sb="6" eb="8">
      <t>セタイ</t>
    </rPh>
    <rPh sb="12" eb="14">
      <t>フタン</t>
    </rPh>
    <rPh sb="14" eb="15">
      <t>ガク</t>
    </rPh>
    <rPh sb="16" eb="17">
      <t>エン</t>
    </rPh>
    <phoneticPr fontId="1"/>
  </si>
  <si>
    <t>調定済額
一人あたり
負担額（円）</t>
    <rPh sb="0" eb="1">
      <t>チョウ</t>
    </rPh>
    <rPh sb="1" eb="2">
      <t>テイ</t>
    </rPh>
    <rPh sb="2" eb="3">
      <t>ズ</t>
    </rPh>
    <rPh sb="3" eb="4">
      <t>ガク</t>
    </rPh>
    <rPh sb="5" eb="7">
      <t>ヒトリ</t>
    </rPh>
    <rPh sb="11" eb="13">
      <t>フタン</t>
    </rPh>
    <rPh sb="13" eb="14">
      <t>ガク</t>
    </rPh>
    <rPh sb="15" eb="16">
      <t>エン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</si>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</sst>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vertical="center" wrapText="1" indent="1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38" fontId="2" fillId="0" borderId="4" xfId="1" applyFont="1" applyBorder="1" applyAlignment="1">
      <alignment horizontal="right" vertical="center" wrapText="1"/>
    </xf>
    <xf numFmtId="40" fontId="2" fillId="0" borderId="4" xfId="1" applyNumberFormat="1" applyFont="1" applyBorder="1" applyAlignment="1">
      <alignment horizontal="right" vertical="center" wrapText="1"/>
    </xf>
    <xf numFmtId="38" fontId="2" fillId="0" borderId="4" xfId="1" applyFont="1" applyBorder="1" applyAlignment="1">
      <alignment horizontal="right" vertic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left" vertical="center" shrinkToFit="1"/>
    </xf>
    <xf numFmtId="38" fontId="2" fillId="0" borderId="5" xfId="1" applyFont="1" applyBorder="1" applyAlignment="1">
      <alignment horizontal="right" vertical="center" wrapText="1"/>
    </xf>
    <xf numFmtId="40" fontId="2" fillId="0" borderId="5" xfId="1" applyNumberFormat="1" applyFont="1" applyBorder="1" applyAlignment="1">
      <alignment horizontal="right" vertical="center" wrapText="1"/>
    </xf>
    <xf numFmtId="38" fontId="2" fillId="0" borderId="5" xfId="1" applyFont="1" applyBorder="1" applyAlignment="1">
      <alignment horizontal="right" vertical="center"/>
    </xf>
    <xf numFmtId="3" fontId="2" fillId="0" borderId="0" xfId="0" applyNumberFormat="1" applyFont="1" applyBorder="1"/>
    <xf numFmtId="0" fontId="5" fillId="0" borderId="0" xfId="0" applyFont="1" applyAlignment="1">
      <alignment horizontal="right"/>
    </xf>
    <xf numFmtId="0" fontId="2" fillId="0" borderId="4" xfId="0" applyFont="1" applyBorder="1"/>
    <xf numFmtId="38" fontId="2" fillId="0" borderId="4" xfId="1" applyFont="1" applyFill="1" applyBorder="1" applyAlignment="1">
      <alignment horizontal="right" vertical="center" wrapText="1"/>
    </xf>
    <xf numFmtId="38" fontId="2" fillId="0" borderId="4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 vertical="center" wrapText="1"/>
    </xf>
    <xf numFmtId="40" fontId="2" fillId="0" borderId="0" xfId="1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 shrinkToFit="1"/>
    </xf>
    <xf numFmtId="38" fontId="2" fillId="0" borderId="0" xfId="1" applyFont="1" applyFill="1" applyBorder="1" applyAlignment="1">
      <alignment horizontal="right" vertical="center" wrapText="1"/>
    </xf>
    <xf numFmtId="40" fontId="2" fillId="0" borderId="11" xfId="1" applyNumberFormat="1" applyFont="1" applyBorder="1" applyAlignment="1">
      <alignment horizontal="right" vertical="center" wrapText="1"/>
    </xf>
    <xf numFmtId="40" fontId="2" fillId="0" borderId="0" xfId="1" applyNumberFormat="1" applyFont="1" applyFill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4" xfId="0" applyFont="1" applyFill="1" applyBorder="1" applyAlignment="1">
      <alignment horizontal="left" vertical="center" shrinkToFit="1"/>
    </xf>
    <xf numFmtId="38" fontId="2" fillId="0" borderId="9" xfId="1" applyFont="1" applyFill="1" applyBorder="1" applyAlignment="1">
      <alignment horizontal="right" vertical="center" wrapText="1"/>
    </xf>
    <xf numFmtId="38" fontId="2" fillId="0" borderId="5" xfId="1" applyFont="1" applyFill="1" applyBorder="1" applyAlignment="1">
      <alignment horizontal="right" vertical="center" wrapText="1"/>
    </xf>
    <xf numFmtId="40" fontId="2" fillId="0" borderId="9" xfId="1" applyNumberFormat="1" applyFont="1" applyFill="1" applyBorder="1" applyAlignment="1">
      <alignment horizontal="right" vertical="center" wrapText="1"/>
    </xf>
    <xf numFmtId="38" fontId="2" fillId="0" borderId="5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176" fontId="2" fillId="0" borderId="0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4"/>
  <sheetViews>
    <sheetView tabSelected="1" zoomScale="90" zoomScaleNormal="90" zoomScaleSheetLayoutView="100" workbookViewId="0">
      <pane ySplit="3" topLeftCell="A29" activePane="bottomLeft" state="frozen"/>
      <selection pane="bottomLeft" activeCell="C49" sqref="C49:I50"/>
    </sheetView>
  </sheetViews>
  <sheetFormatPr defaultRowHeight="14.25" x14ac:dyDescent="0.15"/>
  <cols>
    <col min="1" max="1" width="9.25" style="13" customWidth="1"/>
    <col min="2" max="2" width="13.75" style="13" customWidth="1"/>
    <col min="3" max="9" width="12.625" style="13" customWidth="1"/>
    <col min="10" max="10" width="9" style="13"/>
    <col min="11" max="11" width="9.5" style="45" bestFit="1" customWidth="1"/>
    <col min="12" max="16384" width="9" style="13"/>
  </cols>
  <sheetData>
    <row r="1" spans="1:17" ht="18.75" x14ac:dyDescent="0.2">
      <c r="A1" s="5" t="s">
        <v>22</v>
      </c>
      <c r="B1" s="1"/>
      <c r="C1" s="1"/>
      <c r="D1" s="1"/>
      <c r="E1" s="1"/>
      <c r="F1" s="6"/>
      <c r="G1" s="1"/>
      <c r="H1" s="1"/>
      <c r="I1" s="23" t="s">
        <v>17</v>
      </c>
    </row>
    <row r="2" spans="1:17" ht="6" customHeight="1" x14ac:dyDescent="0.2">
      <c r="A2" s="5"/>
      <c r="B2" s="1"/>
      <c r="C2" s="1"/>
      <c r="D2" s="1"/>
      <c r="E2" s="1"/>
      <c r="F2" s="1"/>
      <c r="G2" s="1"/>
      <c r="H2" s="1"/>
      <c r="I2" s="1"/>
    </row>
    <row r="3" spans="1:17" ht="45" customHeight="1" x14ac:dyDescent="0.15">
      <c r="A3" s="14" t="s">
        <v>7</v>
      </c>
      <c r="B3" s="7" t="s">
        <v>3</v>
      </c>
      <c r="C3" s="2" t="s">
        <v>0</v>
      </c>
      <c r="D3" s="36" t="s">
        <v>37</v>
      </c>
      <c r="E3" s="36" t="s">
        <v>1</v>
      </c>
      <c r="F3" s="36" t="s">
        <v>2</v>
      </c>
      <c r="G3" s="36" t="s">
        <v>4</v>
      </c>
      <c r="H3" s="37" t="s">
        <v>38</v>
      </c>
      <c r="I3" s="37" t="s">
        <v>39</v>
      </c>
    </row>
    <row r="4" spans="1:17" ht="15" customHeight="1" x14ac:dyDescent="0.15">
      <c r="A4" s="29" t="s">
        <v>14</v>
      </c>
      <c r="B4" s="30" t="s">
        <v>23</v>
      </c>
      <c r="C4" s="25">
        <f>SUM(C5:C6)</f>
        <v>17214193</v>
      </c>
      <c r="D4" s="25">
        <f>SUM(D5:D6)</f>
        <v>19790087</v>
      </c>
      <c r="E4" s="25">
        <f t="shared" ref="E4:F4" si="0">SUM(E5:E6)</f>
        <v>18003490</v>
      </c>
      <c r="F4" s="25">
        <f t="shared" si="0"/>
        <v>1629752</v>
      </c>
      <c r="G4" s="28">
        <f>E4/D4*100</f>
        <v>90.972263032497025</v>
      </c>
      <c r="H4" s="25">
        <f t="shared" ref="H4:I4" si="1">SUM(H5:H6)</f>
        <v>382483</v>
      </c>
      <c r="I4" s="25">
        <f t="shared" si="1"/>
        <v>133792</v>
      </c>
      <c r="L4" s="22"/>
      <c r="M4" s="22"/>
      <c r="N4" s="22"/>
      <c r="P4" s="22"/>
      <c r="Q4" s="22"/>
    </row>
    <row r="5" spans="1:17" ht="15" customHeight="1" x14ac:dyDescent="0.15">
      <c r="A5" s="15"/>
      <c r="B5" s="9" t="s">
        <v>24</v>
      </c>
      <c r="C5" s="27">
        <v>16905995</v>
      </c>
      <c r="D5" s="10">
        <v>17956693</v>
      </c>
      <c r="E5" s="27">
        <v>17612571</v>
      </c>
      <c r="F5" s="10">
        <v>341164</v>
      </c>
      <c r="G5" s="28">
        <f t="shared" ref="G5:G6" si="2">E5/D5*100</f>
        <v>98.083600360044016</v>
      </c>
      <c r="H5" s="12">
        <v>347049</v>
      </c>
      <c r="I5" s="34">
        <v>121398</v>
      </c>
      <c r="L5" s="22"/>
      <c r="M5" s="22"/>
      <c r="N5" s="22"/>
      <c r="P5" s="22"/>
      <c r="Q5" s="22"/>
    </row>
    <row r="6" spans="1:17" ht="15" customHeight="1" x14ac:dyDescent="0.15">
      <c r="A6" s="15"/>
      <c r="B6" s="9" t="s">
        <v>25</v>
      </c>
      <c r="C6" s="27">
        <v>308198</v>
      </c>
      <c r="D6" s="10">
        <v>1833394</v>
      </c>
      <c r="E6" s="27">
        <v>390919</v>
      </c>
      <c r="F6" s="10">
        <v>1288588</v>
      </c>
      <c r="G6" s="28">
        <f t="shared" si="2"/>
        <v>21.322148976161152</v>
      </c>
      <c r="H6" s="12">
        <v>35434</v>
      </c>
      <c r="I6" s="34">
        <v>12394</v>
      </c>
      <c r="L6" s="22"/>
      <c r="M6" s="22"/>
      <c r="N6" s="22"/>
      <c r="P6" s="22"/>
      <c r="Q6" s="22"/>
    </row>
    <row r="7" spans="1:17" ht="15" customHeight="1" x14ac:dyDescent="0.15">
      <c r="A7" s="15"/>
      <c r="B7" s="9"/>
      <c r="C7" s="27"/>
      <c r="D7" s="10"/>
      <c r="E7" s="27"/>
      <c r="F7" s="10"/>
      <c r="G7" s="28"/>
      <c r="H7" s="12"/>
      <c r="I7" s="34"/>
      <c r="L7" s="22"/>
      <c r="M7" s="22"/>
      <c r="N7" s="22"/>
      <c r="P7" s="22"/>
      <c r="Q7" s="22"/>
    </row>
    <row r="8" spans="1:17" ht="15" customHeight="1" x14ac:dyDescent="0.15">
      <c r="A8" s="16" t="s">
        <v>13</v>
      </c>
      <c r="B8" s="9" t="s">
        <v>23</v>
      </c>
      <c r="C8" s="25">
        <f>SUM(C9:C10)</f>
        <v>17253937</v>
      </c>
      <c r="D8" s="25">
        <f>SUM(D9:D10)</f>
        <v>19775186</v>
      </c>
      <c r="E8" s="25">
        <f t="shared" ref="E8:F8" si="3">SUM(E9:E10)</f>
        <v>18078196</v>
      </c>
      <c r="F8" s="25">
        <f t="shared" si="3"/>
        <v>1527241</v>
      </c>
      <c r="G8" s="28">
        <f>E8/D8*100</f>
        <v>91.418588932614838</v>
      </c>
      <c r="H8" s="25">
        <f t="shared" ref="H8:I8" si="4">SUM(H9:H10)</f>
        <v>377000</v>
      </c>
      <c r="I8" s="25">
        <f t="shared" si="4"/>
        <v>134000</v>
      </c>
    </row>
    <row r="9" spans="1:17" ht="15" customHeight="1" x14ac:dyDescent="0.15">
      <c r="A9" s="15"/>
      <c r="B9" s="9" t="s">
        <v>24</v>
      </c>
      <c r="C9" s="27">
        <v>17054437</v>
      </c>
      <c r="D9" s="10">
        <v>18146948</v>
      </c>
      <c r="E9" s="27">
        <v>17809977</v>
      </c>
      <c r="F9" s="10">
        <v>335738</v>
      </c>
      <c r="G9" s="28">
        <f t="shared" ref="G9:G10" si="5">E9/D9*100</f>
        <v>98.143098222356727</v>
      </c>
      <c r="H9" s="12">
        <v>346000</v>
      </c>
      <c r="I9" s="34">
        <v>123000</v>
      </c>
    </row>
    <row r="10" spans="1:17" ht="15" customHeight="1" x14ac:dyDescent="0.15">
      <c r="A10" s="15"/>
      <c r="B10" s="9" t="s">
        <v>25</v>
      </c>
      <c r="C10" s="27">
        <v>199500</v>
      </c>
      <c r="D10" s="10">
        <v>1628238</v>
      </c>
      <c r="E10" s="27">
        <v>268219</v>
      </c>
      <c r="F10" s="10">
        <v>1191503</v>
      </c>
      <c r="G10" s="28">
        <f t="shared" si="5"/>
        <v>16.472960341178624</v>
      </c>
      <c r="H10" s="12">
        <v>31000</v>
      </c>
      <c r="I10" s="34">
        <v>11000</v>
      </c>
    </row>
    <row r="11" spans="1:17" ht="15" customHeight="1" x14ac:dyDescent="0.15">
      <c r="A11" s="15"/>
      <c r="B11" s="9"/>
      <c r="C11" s="27"/>
      <c r="D11" s="10"/>
      <c r="E11" s="27"/>
      <c r="F11" s="10"/>
      <c r="G11" s="28"/>
      <c r="H11" s="12"/>
      <c r="I11" s="34"/>
    </row>
    <row r="12" spans="1:17" ht="15" customHeight="1" x14ac:dyDescent="0.15">
      <c r="A12" s="16" t="s">
        <v>12</v>
      </c>
      <c r="B12" s="9" t="s">
        <v>23</v>
      </c>
      <c r="C12" s="25">
        <f>SUM(C13:C14)</f>
        <v>19034108</v>
      </c>
      <c r="D12" s="25">
        <f>SUM(D13:D14)</f>
        <v>21393246</v>
      </c>
      <c r="E12" s="25">
        <f t="shared" ref="E12:F12" si="6">SUM(E13:E14)</f>
        <v>19702171</v>
      </c>
      <c r="F12" s="25">
        <f t="shared" si="6"/>
        <v>1554197</v>
      </c>
      <c r="G12" s="28">
        <f>E12/D12*100</f>
        <v>92.095285586862317</v>
      </c>
      <c r="H12" s="25">
        <f t="shared" ref="H12:I12" si="7">SUM(H13:H14)</f>
        <v>402719</v>
      </c>
      <c r="I12" s="25">
        <f t="shared" si="7"/>
        <v>144783</v>
      </c>
    </row>
    <row r="13" spans="1:17" ht="15" customHeight="1" x14ac:dyDescent="0.15">
      <c r="A13" s="15"/>
      <c r="B13" s="9" t="s">
        <v>24</v>
      </c>
      <c r="C13" s="27">
        <v>18824432</v>
      </c>
      <c r="D13" s="10">
        <v>19863839</v>
      </c>
      <c r="E13" s="27">
        <v>19430959</v>
      </c>
      <c r="F13" s="10">
        <v>424751</v>
      </c>
      <c r="G13" s="28">
        <f t="shared" ref="G13:G14" si="8">E13/D13*100</f>
        <v>97.820763649967162</v>
      </c>
      <c r="H13" s="12">
        <v>373929</v>
      </c>
      <c r="I13" s="34">
        <v>134432</v>
      </c>
    </row>
    <row r="14" spans="1:17" ht="15" customHeight="1" x14ac:dyDescent="0.15">
      <c r="A14" s="15"/>
      <c r="B14" s="9" t="s">
        <v>25</v>
      </c>
      <c r="C14" s="27">
        <v>209676</v>
      </c>
      <c r="D14" s="10">
        <v>1529407</v>
      </c>
      <c r="E14" s="27">
        <v>271212</v>
      </c>
      <c r="F14" s="10">
        <v>1129446</v>
      </c>
      <c r="G14" s="28">
        <f t="shared" si="8"/>
        <v>17.733147553267379</v>
      </c>
      <c r="H14" s="12">
        <v>28790</v>
      </c>
      <c r="I14" s="34">
        <v>10351</v>
      </c>
    </row>
    <row r="15" spans="1:17" ht="15" customHeight="1" x14ac:dyDescent="0.15">
      <c r="A15" s="15"/>
      <c r="B15" s="9"/>
      <c r="C15" s="27"/>
      <c r="D15" s="10"/>
      <c r="E15" s="27"/>
      <c r="F15" s="10"/>
      <c r="G15" s="28"/>
      <c r="H15" s="12"/>
      <c r="I15" s="34"/>
    </row>
    <row r="16" spans="1:17" ht="15" customHeight="1" x14ac:dyDescent="0.15">
      <c r="A16" s="16" t="s">
        <v>11</v>
      </c>
      <c r="B16" s="9" t="s">
        <v>23</v>
      </c>
      <c r="C16" s="25">
        <f>SUM(C17:C18)</f>
        <v>19130003</v>
      </c>
      <c r="D16" s="25">
        <f>SUM(D17:D18)</f>
        <v>21520672</v>
      </c>
      <c r="E16" s="25">
        <f t="shared" ref="E16:F16" si="9">SUM(E17:E18)</f>
        <v>19734286</v>
      </c>
      <c r="F16" s="25">
        <f t="shared" si="9"/>
        <v>1668144</v>
      </c>
      <c r="G16" s="28">
        <f>E16/D16*100</f>
        <v>91.699209020982238</v>
      </c>
      <c r="H16" s="25">
        <f t="shared" ref="H16:I16" si="10">SUM(H17:H18)</f>
        <v>399352</v>
      </c>
      <c r="I16" s="25">
        <f t="shared" si="10"/>
        <v>145829</v>
      </c>
    </row>
    <row r="17" spans="1:17" ht="15" customHeight="1" x14ac:dyDescent="0.15">
      <c r="A17" s="15"/>
      <c r="B17" s="9" t="s">
        <v>24</v>
      </c>
      <c r="C17" s="27">
        <v>18920136</v>
      </c>
      <c r="D17" s="10">
        <v>19971901</v>
      </c>
      <c r="E17" s="27">
        <v>19492739</v>
      </c>
      <c r="F17" s="10">
        <v>479101</v>
      </c>
      <c r="G17" s="28">
        <f t="shared" ref="G17:G18" si="11">E17/D17*100</f>
        <v>97.600819271034851</v>
      </c>
      <c r="H17" s="12">
        <v>370612</v>
      </c>
      <c r="I17" s="34">
        <v>135334</v>
      </c>
    </row>
    <row r="18" spans="1:17" ht="15" customHeight="1" x14ac:dyDescent="0.15">
      <c r="A18" s="15"/>
      <c r="B18" s="9" t="s">
        <v>25</v>
      </c>
      <c r="C18" s="27">
        <v>209867</v>
      </c>
      <c r="D18" s="10">
        <v>1548771</v>
      </c>
      <c r="E18" s="27">
        <v>241547</v>
      </c>
      <c r="F18" s="10">
        <v>1189043</v>
      </c>
      <c r="G18" s="28">
        <f t="shared" si="11"/>
        <v>15.596043572613382</v>
      </c>
      <c r="H18" s="12">
        <v>28740</v>
      </c>
      <c r="I18" s="34">
        <v>10495</v>
      </c>
    </row>
    <row r="19" spans="1:17" ht="15" customHeight="1" x14ac:dyDescent="0.15">
      <c r="A19" s="15"/>
      <c r="B19" s="9"/>
      <c r="C19" s="27"/>
      <c r="D19" s="10"/>
      <c r="E19" s="27"/>
      <c r="F19" s="10"/>
      <c r="G19" s="28"/>
      <c r="H19" s="12"/>
      <c r="I19" s="34"/>
    </row>
    <row r="20" spans="1:17" ht="15" customHeight="1" x14ac:dyDescent="0.15">
      <c r="A20" s="16" t="s">
        <v>10</v>
      </c>
      <c r="B20" s="9" t="s">
        <v>23</v>
      </c>
      <c r="C20" s="25">
        <f>SUM(C21:C22)</f>
        <v>18286845</v>
      </c>
      <c r="D20" s="25">
        <f>SUM(D21:D22)</f>
        <v>20489049</v>
      </c>
      <c r="E20" s="25">
        <f t="shared" ref="E20:F20" si="12">SUM(E21:E22)</f>
        <v>18592182</v>
      </c>
      <c r="F20" s="25">
        <f t="shared" si="12"/>
        <v>1785239</v>
      </c>
      <c r="G20" s="28">
        <f>E20/D20*100</f>
        <v>90.74204468933624</v>
      </c>
      <c r="H20" s="25">
        <f t="shared" ref="H20:I20" si="13">SUM(H21:H22)</f>
        <v>375774</v>
      </c>
      <c r="I20" s="25">
        <f t="shared" si="13"/>
        <v>138791</v>
      </c>
    </row>
    <row r="21" spans="1:17" ht="15" customHeight="1" x14ac:dyDescent="0.15">
      <c r="A21" s="15"/>
      <c r="B21" s="9" t="s">
        <v>24</v>
      </c>
      <c r="C21" s="27">
        <v>18083377</v>
      </c>
      <c r="D21" s="10">
        <v>18823814</v>
      </c>
      <c r="E21" s="27">
        <v>18351117</v>
      </c>
      <c r="F21" s="10">
        <v>472442</v>
      </c>
      <c r="G21" s="28">
        <f t="shared" ref="G21:G22" si="14">E21/D21*100</f>
        <v>97.488835153173525</v>
      </c>
      <c r="H21" s="12">
        <v>345233</v>
      </c>
      <c r="I21" s="34">
        <v>127511</v>
      </c>
    </row>
    <row r="22" spans="1:17" ht="15" customHeight="1" x14ac:dyDescent="0.15">
      <c r="A22" s="15"/>
      <c r="B22" s="9" t="s">
        <v>25</v>
      </c>
      <c r="C22" s="27">
        <v>203468</v>
      </c>
      <c r="D22" s="10">
        <v>1665235</v>
      </c>
      <c r="E22" s="27">
        <v>241065</v>
      </c>
      <c r="F22" s="10">
        <v>1312797</v>
      </c>
      <c r="G22" s="28">
        <f t="shared" si="14"/>
        <v>14.476335171912675</v>
      </c>
      <c r="H22" s="12">
        <v>30541</v>
      </c>
      <c r="I22" s="34">
        <v>11280</v>
      </c>
    </row>
    <row r="23" spans="1:17" ht="15" customHeight="1" x14ac:dyDescent="0.15">
      <c r="A23" s="15"/>
      <c r="B23" s="9"/>
      <c r="C23" s="27"/>
      <c r="D23" s="10"/>
      <c r="E23" s="27"/>
      <c r="F23" s="10"/>
      <c r="G23" s="28"/>
      <c r="H23" s="12"/>
      <c r="I23" s="34"/>
    </row>
    <row r="24" spans="1:17" ht="15" customHeight="1" x14ac:dyDescent="0.15">
      <c r="A24" s="16" t="s">
        <v>9</v>
      </c>
      <c r="B24" s="9" t="s">
        <v>23</v>
      </c>
      <c r="C24" s="25">
        <f>SUM(C25:C26)</f>
        <v>17579250</v>
      </c>
      <c r="D24" s="25">
        <f>SUM(D25:D26)</f>
        <v>20228223</v>
      </c>
      <c r="E24" s="25">
        <f t="shared" ref="E24:F24" si="15">SUM(E25:E26)</f>
        <v>18361380</v>
      </c>
      <c r="F24" s="25">
        <f t="shared" si="15"/>
        <v>1767682</v>
      </c>
      <c r="G24" s="28">
        <f>E24/D24*100</f>
        <v>90.77109739199534</v>
      </c>
      <c r="H24" s="25">
        <f t="shared" ref="H24:I24" si="16">SUM(H25:H26)</f>
        <v>366000</v>
      </c>
      <c r="I24" s="25">
        <f t="shared" si="16"/>
        <v>137000</v>
      </c>
    </row>
    <row r="25" spans="1:17" ht="15" customHeight="1" x14ac:dyDescent="0.15">
      <c r="A25" s="15"/>
      <c r="B25" s="9" t="s">
        <v>24</v>
      </c>
      <c r="C25" s="27">
        <v>17379822</v>
      </c>
      <c r="D25" s="10">
        <v>18446993</v>
      </c>
      <c r="E25" s="27">
        <v>18036711</v>
      </c>
      <c r="F25" s="10">
        <v>408848</v>
      </c>
      <c r="G25" s="28">
        <f t="shared" ref="G25:G26" si="17">E25/D25*100</f>
        <v>97.77588683423906</v>
      </c>
      <c r="H25" s="12">
        <v>334000</v>
      </c>
      <c r="I25" s="34">
        <v>125000</v>
      </c>
    </row>
    <row r="26" spans="1:17" ht="15" customHeight="1" x14ac:dyDescent="0.15">
      <c r="A26" s="15"/>
      <c r="B26" s="9" t="s">
        <v>25</v>
      </c>
      <c r="C26" s="27">
        <v>199428</v>
      </c>
      <c r="D26" s="10">
        <v>1781230</v>
      </c>
      <c r="E26" s="27">
        <v>324669</v>
      </c>
      <c r="F26" s="10">
        <v>1358834</v>
      </c>
      <c r="G26" s="28">
        <f t="shared" si="17"/>
        <v>18.227236235634926</v>
      </c>
      <c r="H26" s="12">
        <v>32000</v>
      </c>
      <c r="I26" s="34">
        <v>12000</v>
      </c>
    </row>
    <row r="27" spans="1:17" ht="15" customHeight="1" x14ac:dyDescent="0.15">
      <c r="A27" s="15"/>
      <c r="B27" s="9"/>
      <c r="C27" s="27"/>
      <c r="D27" s="10"/>
      <c r="E27" s="27"/>
      <c r="F27" s="10"/>
      <c r="G27" s="28"/>
      <c r="H27" s="12"/>
      <c r="I27" s="34"/>
    </row>
    <row r="28" spans="1:17" ht="15" customHeight="1" x14ac:dyDescent="0.15">
      <c r="A28" s="16" t="s">
        <v>8</v>
      </c>
      <c r="B28" s="9" t="s">
        <v>23</v>
      </c>
      <c r="C28" s="25">
        <f>SUM(C29:C30)</f>
        <v>17308090</v>
      </c>
      <c r="D28" s="25">
        <f>SUM(D29:D30)</f>
        <v>20432926</v>
      </c>
      <c r="E28" s="25">
        <f t="shared" ref="E28:F28" si="18">SUM(E29:E30)</f>
        <v>18605997</v>
      </c>
      <c r="F28" s="25">
        <f t="shared" si="18"/>
        <v>1597814</v>
      </c>
      <c r="G28" s="28">
        <f>E28/D28*100</f>
        <v>91.058896802151594</v>
      </c>
      <c r="H28" s="25">
        <f t="shared" ref="H28:I28" si="19">SUM(H29:H30)</f>
        <v>367000</v>
      </c>
      <c r="I28" s="25">
        <f t="shared" si="19"/>
        <v>139000</v>
      </c>
    </row>
    <row r="29" spans="1:17" ht="15" customHeight="1" x14ac:dyDescent="0.15">
      <c r="A29" s="15"/>
      <c r="B29" s="9" t="s">
        <v>24</v>
      </c>
      <c r="C29" s="31">
        <v>17092290</v>
      </c>
      <c r="D29" s="25">
        <v>18667000</v>
      </c>
      <c r="E29" s="31">
        <v>18291226</v>
      </c>
      <c r="F29" s="25">
        <v>373690</v>
      </c>
      <c r="G29" s="28">
        <f t="shared" ref="G29:G30" si="20">E29/D29*100</f>
        <v>97.986960947125951</v>
      </c>
      <c r="H29" s="26">
        <v>335000</v>
      </c>
      <c r="I29" s="35">
        <v>127000</v>
      </c>
    </row>
    <row r="30" spans="1:17" ht="15" customHeight="1" x14ac:dyDescent="0.15">
      <c r="A30" s="15"/>
      <c r="B30" s="9" t="s">
        <v>25</v>
      </c>
      <c r="C30" s="31">
        <v>215800</v>
      </c>
      <c r="D30" s="25">
        <v>1765926</v>
      </c>
      <c r="E30" s="31">
        <v>314771</v>
      </c>
      <c r="F30" s="25">
        <v>1224124</v>
      </c>
      <c r="G30" s="28">
        <f t="shared" si="20"/>
        <v>17.824699336212277</v>
      </c>
      <c r="H30" s="26">
        <v>32000</v>
      </c>
      <c r="I30" s="35">
        <v>12000</v>
      </c>
    </row>
    <row r="31" spans="1:17" ht="15" customHeight="1" x14ac:dyDescent="0.15">
      <c r="A31" s="15"/>
      <c r="B31" s="9"/>
      <c r="C31" s="27"/>
      <c r="D31" s="10"/>
      <c r="E31" s="27"/>
      <c r="F31" s="10"/>
      <c r="G31" s="28"/>
      <c r="H31" s="12"/>
      <c r="I31" s="34"/>
      <c r="L31" s="22"/>
      <c r="M31" s="22"/>
      <c r="N31" s="22"/>
      <c r="P31" s="22"/>
      <c r="Q31" s="22"/>
    </row>
    <row r="32" spans="1:17" ht="15" customHeight="1" x14ac:dyDescent="0.15">
      <c r="A32" s="16" t="s">
        <v>34</v>
      </c>
      <c r="B32" s="9" t="s">
        <v>23</v>
      </c>
      <c r="C32" s="25">
        <f>SUM(C33:C34)</f>
        <v>17058785</v>
      </c>
      <c r="D32" s="25">
        <f>SUM(D33:D34)</f>
        <v>20015347</v>
      </c>
      <c r="E32" s="25">
        <f t="shared" ref="E32:F32" si="21">SUM(E33:E34)</f>
        <v>18466723</v>
      </c>
      <c r="F32" s="25">
        <f t="shared" si="21"/>
        <v>1396736</v>
      </c>
      <c r="G32" s="28">
        <f>E32/D32*100</f>
        <v>92.262817127277387</v>
      </c>
      <c r="H32" s="25">
        <f t="shared" ref="H32:I32" si="22">SUM(H33:H34)</f>
        <v>358000</v>
      </c>
      <c r="I32" s="25">
        <f t="shared" si="22"/>
        <v>137000</v>
      </c>
    </row>
    <row r="33" spans="1:17" ht="15" customHeight="1" x14ac:dyDescent="0.15">
      <c r="A33" s="15"/>
      <c r="B33" s="9" t="s">
        <v>24</v>
      </c>
      <c r="C33" s="31">
        <v>16839143</v>
      </c>
      <c r="D33" s="25">
        <v>18453297</v>
      </c>
      <c r="E33" s="31">
        <v>18137425</v>
      </c>
      <c r="F33" s="25">
        <v>313599</v>
      </c>
      <c r="G33" s="28">
        <f t="shared" ref="G33:G34" si="23">E33/D33*100</f>
        <v>98.288262525661409</v>
      </c>
      <c r="H33" s="26">
        <v>330000</v>
      </c>
      <c r="I33" s="35">
        <v>126000</v>
      </c>
    </row>
    <row r="34" spans="1:17" ht="15" customHeight="1" x14ac:dyDescent="0.15">
      <c r="A34" s="15"/>
      <c r="B34" s="9" t="s">
        <v>25</v>
      </c>
      <c r="C34" s="31">
        <v>219642</v>
      </c>
      <c r="D34" s="25">
        <v>1562050</v>
      </c>
      <c r="E34" s="31">
        <v>329298</v>
      </c>
      <c r="F34" s="25">
        <v>1083137</v>
      </c>
      <c r="G34" s="28">
        <f t="shared" si="23"/>
        <v>21.081143369290356</v>
      </c>
      <c r="H34" s="26">
        <v>28000</v>
      </c>
      <c r="I34" s="35">
        <v>11000</v>
      </c>
    </row>
    <row r="35" spans="1:17" ht="15" customHeight="1" x14ac:dyDescent="0.15">
      <c r="A35" s="15"/>
      <c r="B35" s="9"/>
      <c r="C35" s="27"/>
      <c r="D35" s="10"/>
      <c r="E35" s="27"/>
      <c r="F35" s="10"/>
      <c r="G35" s="28"/>
      <c r="H35" s="12"/>
      <c r="I35" s="34"/>
      <c r="L35" s="22"/>
      <c r="M35" s="22"/>
      <c r="N35" s="22"/>
      <c r="P35" s="22"/>
      <c r="Q35" s="22"/>
    </row>
    <row r="36" spans="1:17" ht="15" customHeight="1" x14ac:dyDescent="0.15">
      <c r="A36" s="16" t="s">
        <v>35</v>
      </c>
      <c r="B36" s="9" t="s">
        <v>23</v>
      </c>
      <c r="C36" s="25">
        <f>SUM(C37:C38)</f>
        <v>17540991</v>
      </c>
      <c r="D36" s="25">
        <f>SUM(D37:D38)</f>
        <v>20128233</v>
      </c>
      <c r="E36" s="25">
        <f t="shared" ref="E36:I36" si="24">SUM(E37:E38)</f>
        <v>18801682</v>
      </c>
      <c r="F36" s="25">
        <f t="shared" si="24"/>
        <v>1142992</v>
      </c>
      <c r="G36" s="28">
        <f>E36/D36*100</f>
        <v>93.409500973085912</v>
      </c>
      <c r="H36" s="25">
        <f t="shared" si="24"/>
        <v>356000</v>
      </c>
      <c r="I36" s="25">
        <f t="shared" si="24"/>
        <v>138000</v>
      </c>
      <c r="L36" s="22"/>
      <c r="M36" s="22"/>
      <c r="N36" s="22"/>
      <c r="P36" s="22"/>
      <c r="Q36" s="22"/>
    </row>
    <row r="37" spans="1:17" ht="15" customHeight="1" x14ac:dyDescent="0.15">
      <c r="A37" s="15"/>
      <c r="B37" s="9" t="s">
        <v>24</v>
      </c>
      <c r="C37" s="31">
        <v>17296976</v>
      </c>
      <c r="D37" s="25">
        <v>18738922</v>
      </c>
      <c r="E37" s="31">
        <v>18461097</v>
      </c>
      <c r="F37" s="25">
        <v>275546</v>
      </c>
      <c r="G37" s="28">
        <f t="shared" ref="G37:G38" si="25">E37/D37*100</f>
        <v>98.517390701556891</v>
      </c>
      <c r="H37" s="26">
        <v>331000</v>
      </c>
      <c r="I37" s="35">
        <v>128000</v>
      </c>
      <c r="L37" s="22"/>
      <c r="M37" s="22"/>
      <c r="N37" s="22"/>
      <c r="P37" s="22"/>
      <c r="Q37" s="22"/>
    </row>
    <row r="38" spans="1:17" ht="15" customHeight="1" x14ac:dyDescent="0.15">
      <c r="A38" s="15"/>
      <c r="B38" s="9" t="s">
        <v>25</v>
      </c>
      <c r="C38" s="31">
        <v>244015</v>
      </c>
      <c r="D38" s="25">
        <v>1389311</v>
      </c>
      <c r="E38" s="31">
        <v>340585</v>
      </c>
      <c r="F38" s="25">
        <v>867446</v>
      </c>
      <c r="G38" s="28">
        <f t="shared" si="25"/>
        <v>24.514669501645059</v>
      </c>
      <c r="H38" s="26">
        <v>25000</v>
      </c>
      <c r="I38" s="35">
        <v>10000</v>
      </c>
      <c r="L38" s="22"/>
      <c r="M38" s="22"/>
      <c r="N38" s="22"/>
      <c r="P38" s="22"/>
      <c r="Q38" s="22"/>
    </row>
    <row r="39" spans="1:17" ht="15" customHeight="1" x14ac:dyDescent="0.15">
      <c r="A39" s="15"/>
      <c r="B39" s="9"/>
      <c r="C39" s="27"/>
      <c r="D39" s="10"/>
      <c r="E39" s="27"/>
      <c r="F39" s="10"/>
      <c r="G39" s="28"/>
      <c r="H39" s="12"/>
      <c r="I39" s="34"/>
      <c r="L39" s="22"/>
      <c r="M39" s="22"/>
      <c r="N39" s="22"/>
      <c r="P39" s="22"/>
      <c r="Q39" s="22"/>
    </row>
    <row r="40" spans="1:17" ht="15" customHeight="1" x14ac:dyDescent="0.15">
      <c r="A40" s="16" t="s">
        <v>36</v>
      </c>
      <c r="B40" s="9" t="s">
        <v>23</v>
      </c>
      <c r="C40" s="25">
        <f>SUM(C41:C42)</f>
        <v>18101839</v>
      </c>
      <c r="D40" s="25">
        <f>SUM(D41:D42)</f>
        <v>19856771</v>
      </c>
      <c r="E40" s="25">
        <f t="shared" ref="E40:F40" si="26">SUM(E41:E42)</f>
        <v>18737537</v>
      </c>
      <c r="F40" s="25">
        <f t="shared" si="26"/>
        <v>982403</v>
      </c>
      <c r="G40" s="28">
        <f>E40/D40*100</f>
        <v>94.363464230916492</v>
      </c>
      <c r="H40" s="25">
        <f t="shared" ref="H40:I40" si="27">SUM(H41:H42)</f>
        <v>348000</v>
      </c>
      <c r="I40" s="25">
        <f t="shared" si="27"/>
        <v>137000</v>
      </c>
      <c r="L40" s="22"/>
      <c r="M40" s="22"/>
      <c r="N40" s="22"/>
      <c r="P40" s="22"/>
      <c r="Q40" s="22"/>
    </row>
    <row r="41" spans="1:17" ht="15" customHeight="1" x14ac:dyDescent="0.15">
      <c r="A41" s="38"/>
      <c r="B41" s="39" t="s">
        <v>24</v>
      </c>
      <c r="C41" s="31">
        <v>17827703</v>
      </c>
      <c r="D41" s="25">
        <v>18716697</v>
      </c>
      <c r="E41" s="31">
        <v>18475470</v>
      </c>
      <c r="F41" s="25">
        <v>239044</v>
      </c>
      <c r="G41" s="28">
        <f t="shared" ref="G41:G42" si="28">E41/D41*100</f>
        <v>98.7111668260698</v>
      </c>
      <c r="H41" s="26">
        <v>328000</v>
      </c>
      <c r="I41" s="35">
        <v>129000</v>
      </c>
      <c r="L41" s="22"/>
      <c r="M41" s="22"/>
      <c r="N41" s="22"/>
      <c r="P41" s="22"/>
      <c r="Q41" s="22"/>
    </row>
    <row r="42" spans="1:17" ht="15" customHeight="1" x14ac:dyDescent="0.15">
      <c r="A42" s="38"/>
      <c r="B42" s="39" t="s">
        <v>25</v>
      </c>
      <c r="C42" s="31">
        <v>274136</v>
      </c>
      <c r="D42" s="25">
        <v>1140074</v>
      </c>
      <c r="E42" s="31">
        <v>262067</v>
      </c>
      <c r="F42" s="25">
        <v>743359</v>
      </c>
      <c r="G42" s="28">
        <f t="shared" si="28"/>
        <v>22.986841205044584</v>
      </c>
      <c r="H42" s="26">
        <v>20000</v>
      </c>
      <c r="I42" s="35">
        <v>8000</v>
      </c>
      <c r="L42" s="22"/>
      <c r="M42" s="22"/>
      <c r="N42" s="22"/>
      <c r="P42" s="22"/>
      <c r="Q42" s="22"/>
    </row>
    <row r="43" spans="1:17" ht="15" customHeight="1" x14ac:dyDescent="0.15">
      <c r="A43" s="38"/>
      <c r="B43" s="39"/>
      <c r="C43" s="31"/>
      <c r="D43" s="25"/>
      <c r="E43" s="31"/>
      <c r="F43" s="25"/>
      <c r="G43" s="33"/>
      <c r="H43" s="26"/>
      <c r="I43" s="35"/>
      <c r="L43" s="22"/>
      <c r="M43" s="22"/>
      <c r="N43" s="22"/>
      <c r="P43" s="22"/>
      <c r="Q43" s="22"/>
    </row>
    <row r="44" spans="1:17" ht="15" customHeight="1" x14ac:dyDescent="0.15">
      <c r="A44" s="16" t="s">
        <v>43</v>
      </c>
      <c r="B44" s="9" t="s">
        <v>23</v>
      </c>
      <c r="C44" s="25">
        <f>SUM(C45:C46)</f>
        <v>18030562</v>
      </c>
      <c r="D44" s="25">
        <f>SUM(D45:D46)</f>
        <v>19534881</v>
      </c>
      <c r="E44" s="25">
        <f t="shared" ref="E44:F44" si="29">SUM(E45:E46)</f>
        <v>18599188</v>
      </c>
      <c r="F44" s="25">
        <f t="shared" si="29"/>
        <v>815289</v>
      </c>
      <c r="G44" s="28">
        <f>E44/D44*100</f>
        <v>95.210142309031738</v>
      </c>
      <c r="H44" s="25">
        <f t="shared" ref="H44:I44" si="30">SUM(H45:H47)</f>
        <v>338000</v>
      </c>
      <c r="I44" s="25">
        <f t="shared" si="30"/>
        <v>135000</v>
      </c>
      <c r="L44" s="22"/>
      <c r="M44" s="22"/>
      <c r="N44" s="22"/>
      <c r="P44" s="22"/>
      <c r="Q44" s="22"/>
    </row>
    <row r="45" spans="1:17" ht="15" customHeight="1" x14ac:dyDescent="0.15">
      <c r="A45" s="15"/>
      <c r="B45" s="9" t="s">
        <v>24</v>
      </c>
      <c r="C45" s="31">
        <v>17786573</v>
      </c>
      <c r="D45" s="25">
        <v>18553188</v>
      </c>
      <c r="E45" s="31">
        <v>18350896</v>
      </c>
      <c r="F45" s="25">
        <v>201558</v>
      </c>
      <c r="G45" s="28">
        <f t="shared" ref="G45:G46" si="31">E45/D45*100</f>
        <v>98.909664473835974</v>
      </c>
      <c r="H45" s="26">
        <v>321000</v>
      </c>
      <c r="I45" s="35">
        <v>128000</v>
      </c>
      <c r="L45" s="22"/>
      <c r="M45" s="22"/>
      <c r="N45" s="22"/>
      <c r="P45" s="22"/>
      <c r="Q45" s="22"/>
    </row>
    <row r="46" spans="1:17" ht="15" customHeight="1" x14ac:dyDescent="0.15">
      <c r="A46" s="15"/>
      <c r="B46" s="9" t="s">
        <v>25</v>
      </c>
      <c r="C46" s="31">
        <v>243989</v>
      </c>
      <c r="D46" s="25">
        <v>981693</v>
      </c>
      <c r="E46" s="31">
        <v>248292</v>
      </c>
      <c r="F46" s="25">
        <v>613731</v>
      </c>
      <c r="G46" s="28">
        <f t="shared" si="31"/>
        <v>25.292224758656729</v>
      </c>
      <c r="H46" s="26">
        <v>17000</v>
      </c>
      <c r="I46" s="35">
        <v>7000</v>
      </c>
      <c r="L46" s="22"/>
      <c r="M46" s="22"/>
      <c r="N46" s="22"/>
      <c r="P46" s="22"/>
      <c r="Q46" s="22"/>
    </row>
    <row r="47" spans="1:17" ht="15" customHeight="1" x14ac:dyDescent="0.15">
      <c r="A47" s="38"/>
      <c r="B47" s="39"/>
      <c r="C47" s="31"/>
      <c r="D47" s="25"/>
      <c r="E47" s="31"/>
      <c r="F47" s="25"/>
      <c r="G47" s="33"/>
      <c r="H47" s="26"/>
      <c r="I47" s="35"/>
      <c r="L47" s="22"/>
      <c r="M47" s="22"/>
      <c r="N47" s="22"/>
      <c r="P47" s="22"/>
      <c r="Q47" s="22"/>
    </row>
    <row r="48" spans="1:17" ht="15" customHeight="1" x14ac:dyDescent="0.15">
      <c r="A48" s="16" t="s">
        <v>44</v>
      </c>
      <c r="B48" s="9" t="s">
        <v>23</v>
      </c>
      <c r="C48" s="25">
        <f>SUM(C49:C50)</f>
        <v>18085265</v>
      </c>
      <c r="D48" s="25">
        <f>SUM(D49:D50)</f>
        <v>20011769</v>
      </c>
      <c r="E48" s="25">
        <f t="shared" ref="E48:F48" si="32">SUM(E49:E50)</f>
        <v>19192621</v>
      </c>
      <c r="F48" s="25">
        <f t="shared" si="32"/>
        <v>733975</v>
      </c>
      <c r="G48" s="28">
        <f>E48/D48*100</f>
        <v>95.906668720791259</v>
      </c>
      <c r="H48" s="25">
        <f t="shared" ref="H48:I48" si="33">SUM(H49:H51)</f>
        <v>343000</v>
      </c>
      <c r="I48" s="25">
        <f t="shared" si="33"/>
        <v>139000</v>
      </c>
      <c r="L48" s="22"/>
      <c r="M48" s="22"/>
      <c r="N48" s="22"/>
      <c r="P48" s="22"/>
      <c r="Q48" s="22"/>
    </row>
    <row r="49" spans="1:17" ht="15" customHeight="1" x14ac:dyDescent="0.15">
      <c r="A49" s="15"/>
      <c r="B49" s="9" t="s">
        <v>24</v>
      </c>
      <c r="C49" s="31">
        <v>17867466</v>
      </c>
      <c r="D49" s="25">
        <v>19197129</v>
      </c>
      <c r="E49" s="31">
        <v>18998395</v>
      </c>
      <c r="F49" s="25">
        <v>197848</v>
      </c>
      <c r="G49" s="33">
        <f t="shared" ref="G49:G50" si="34">E49/D49*100</f>
        <v>98.964772284438993</v>
      </c>
      <c r="H49" s="26">
        <v>329000</v>
      </c>
      <c r="I49" s="35">
        <v>133000</v>
      </c>
      <c r="L49" s="22"/>
      <c r="M49" s="22"/>
      <c r="N49" s="22"/>
      <c r="P49" s="22"/>
      <c r="Q49" s="22"/>
    </row>
    <row r="50" spans="1:17" ht="15" customHeight="1" x14ac:dyDescent="0.15">
      <c r="A50" s="15"/>
      <c r="B50" s="9" t="s">
        <v>25</v>
      </c>
      <c r="C50" s="31">
        <v>217799</v>
      </c>
      <c r="D50" s="25">
        <v>814640</v>
      </c>
      <c r="E50" s="31">
        <v>194226</v>
      </c>
      <c r="F50" s="25">
        <v>536127</v>
      </c>
      <c r="G50" s="33">
        <f t="shared" si="34"/>
        <v>23.841942453108121</v>
      </c>
      <c r="H50" s="26">
        <v>14000</v>
      </c>
      <c r="I50" s="35">
        <v>6000</v>
      </c>
      <c r="L50" s="22"/>
      <c r="M50" s="22"/>
      <c r="N50" s="22"/>
      <c r="P50" s="22"/>
      <c r="Q50" s="22"/>
    </row>
    <row r="51" spans="1:17" ht="15" customHeight="1" x14ac:dyDescent="0.15">
      <c r="A51" s="17"/>
      <c r="B51" s="18"/>
      <c r="C51" s="40"/>
      <c r="D51" s="41"/>
      <c r="E51" s="40"/>
      <c r="F51" s="41"/>
      <c r="G51" s="42"/>
      <c r="H51" s="43"/>
      <c r="I51" s="44"/>
      <c r="L51" s="22"/>
      <c r="M51" s="22"/>
      <c r="N51" s="22"/>
      <c r="P51" s="22"/>
      <c r="Q51" s="22"/>
    </row>
    <row r="52" spans="1:17" ht="6" customHeight="1" x14ac:dyDescent="0.15">
      <c r="B52" s="4"/>
      <c r="C52" s="3"/>
      <c r="D52" s="3"/>
      <c r="E52" s="3"/>
      <c r="F52" s="3"/>
    </row>
    <row r="53" spans="1:17" ht="14.25" customHeight="1" x14ac:dyDescent="0.15">
      <c r="A53" s="13" t="s">
        <v>5</v>
      </c>
      <c r="B53" s="13" t="s">
        <v>6</v>
      </c>
    </row>
    <row r="54" spans="1:17" ht="14.25" customHeight="1" x14ac:dyDescent="0.15">
      <c r="A54" s="13" t="s">
        <v>15</v>
      </c>
    </row>
    <row r="56" spans="1:17" ht="18.75" x14ac:dyDescent="0.2">
      <c r="A56" s="5" t="s">
        <v>16</v>
      </c>
      <c r="B56" s="1"/>
      <c r="C56" s="1"/>
      <c r="D56" s="1"/>
      <c r="E56" s="1"/>
      <c r="F56" s="6"/>
      <c r="G56" s="1"/>
      <c r="H56" s="1"/>
      <c r="I56" s="23" t="s">
        <v>17</v>
      </c>
    </row>
    <row r="57" spans="1:17" ht="6" customHeight="1" x14ac:dyDescent="0.2">
      <c r="A57" s="5"/>
      <c r="B57" s="1"/>
      <c r="C57" s="1"/>
      <c r="D57" s="1"/>
      <c r="E57" s="1"/>
      <c r="F57" s="1"/>
      <c r="G57" s="1"/>
      <c r="H57" s="1"/>
      <c r="I57" s="1"/>
    </row>
    <row r="58" spans="1:17" ht="45" customHeight="1" x14ac:dyDescent="0.15">
      <c r="A58" s="14" t="s">
        <v>7</v>
      </c>
      <c r="B58" s="7" t="s">
        <v>3</v>
      </c>
      <c r="C58" s="2" t="s">
        <v>0</v>
      </c>
      <c r="D58" s="2" t="s">
        <v>40</v>
      </c>
      <c r="E58" s="2" t="s">
        <v>1</v>
      </c>
      <c r="F58" s="2" t="s">
        <v>2</v>
      </c>
      <c r="G58" s="2" t="s">
        <v>4</v>
      </c>
      <c r="H58" s="8" t="s">
        <v>41</v>
      </c>
      <c r="I58" s="8" t="s">
        <v>42</v>
      </c>
    </row>
    <row r="59" spans="1:17" ht="15" customHeight="1" x14ac:dyDescent="0.15">
      <c r="A59" s="16" t="s">
        <v>27</v>
      </c>
      <c r="B59" s="9" t="s">
        <v>23</v>
      </c>
      <c r="C59" s="25">
        <f>SUM(C60:C61)</f>
        <v>13271049</v>
      </c>
      <c r="D59" s="25">
        <f>SUM(D60:D61)</f>
        <v>15012180</v>
      </c>
      <c r="E59" s="25">
        <f t="shared" ref="E59:F59" si="35">SUM(E60:E61)</f>
        <v>13707832</v>
      </c>
      <c r="F59" s="25">
        <f t="shared" si="35"/>
        <v>1252199</v>
      </c>
      <c r="G59" s="32">
        <f>E59/D59*100</f>
        <v>91.311401808398244</v>
      </c>
      <c r="H59" s="25">
        <f t="shared" ref="H59:I59" si="36">SUM(H60:H61)</f>
        <v>432478</v>
      </c>
      <c r="I59" s="25">
        <f t="shared" si="36"/>
        <v>144659</v>
      </c>
    </row>
    <row r="60" spans="1:17" ht="15" customHeight="1" x14ac:dyDescent="0.15">
      <c r="A60" s="15"/>
      <c r="B60" s="9" t="s">
        <v>24</v>
      </c>
      <c r="C60" s="10">
        <v>12988401</v>
      </c>
      <c r="D60" s="10">
        <v>13927108</v>
      </c>
      <c r="E60" s="10">
        <v>13541107</v>
      </c>
      <c r="F60" s="10">
        <v>384507</v>
      </c>
      <c r="G60" s="28">
        <f>E60/D60*100</f>
        <v>97.228419568513431</v>
      </c>
      <c r="H60" s="12">
        <v>401219</v>
      </c>
      <c r="I60" s="12">
        <v>134203</v>
      </c>
    </row>
    <row r="61" spans="1:17" ht="15" customHeight="1" x14ac:dyDescent="0.15">
      <c r="A61" s="15"/>
      <c r="B61" s="9" t="s">
        <v>25</v>
      </c>
      <c r="C61" s="10">
        <v>282648</v>
      </c>
      <c r="D61" s="10">
        <v>1085072</v>
      </c>
      <c r="E61" s="10">
        <v>166725</v>
      </c>
      <c r="F61" s="10">
        <v>867692</v>
      </c>
      <c r="G61" s="28">
        <f>E61/D61*100</f>
        <v>15.365339811551676</v>
      </c>
      <c r="H61" s="12">
        <v>31259</v>
      </c>
      <c r="I61" s="12">
        <v>10456</v>
      </c>
    </row>
    <row r="62" spans="1:17" ht="15" customHeight="1" x14ac:dyDescent="0.15">
      <c r="A62" s="15"/>
      <c r="B62" s="9"/>
      <c r="C62" s="10"/>
      <c r="D62" s="10"/>
      <c r="E62" s="10"/>
      <c r="F62" s="10"/>
      <c r="G62" s="11"/>
      <c r="H62" s="12"/>
      <c r="I62" s="12"/>
    </row>
    <row r="63" spans="1:17" ht="15" customHeight="1" x14ac:dyDescent="0.15">
      <c r="A63" s="16" t="s">
        <v>26</v>
      </c>
      <c r="B63" s="9" t="s">
        <v>23</v>
      </c>
      <c r="C63" s="25">
        <f>SUM(C64:C65)</f>
        <v>12894176</v>
      </c>
      <c r="D63" s="25">
        <f>SUM(D64:D65)</f>
        <v>14712857</v>
      </c>
      <c r="E63" s="25">
        <f t="shared" ref="E63:F63" si="37">SUM(E64:E65)</f>
        <v>13316618</v>
      </c>
      <c r="F63" s="25">
        <f t="shared" si="37"/>
        <v>1211343</v>
      </c>
      <c r="G63" s="28">
        <f>E63/D63*100</f>
        <v>90.510075643364161</v>
      </c>
      <c r="H63" s="25">
        <f t="shared" ref="H63:I63" si="38">SUM(H64:H65)</f>
        <v>415946</v>
      </c>
      <c r="I63" s="25">
        <f t="shared" si="38"/>
        <v>141003</v>
      </c>
    </row>
    <row r="64" spans="1:17" ht="15" customHeight="1" x14ac:dyDescent="0.15">
      <c r="A64" s="15"/>
      <c r="B64" s="9" t="s">
        <v>24</v>
      </c>
      <c r="C64" s="10">
        <v>12612153</v>
      </c>
      <c r="D64" s="10">
        <v>13465883</v>
      </c>
      <c r="E64" s="10">
        <v>13128088</v>
      </c>
      <c r="F64" s="10">
        <v>328574</v>
      </c>
      <c r="G64" s="28">
        <f t="shared" ref="G64:G65" si="39">E64/D64*100</f>
        <v>97.491475308377474</v>
      </c>
      <c r="H64" s="12">
        <v>380693</v>
      </c>
      <c r="I64" s="12">
        <v>129053</v>
      </c>
    </row>
    <row r="65" spans="1:12" ht="15" customHeight="1" x14ac:dyDescent="0.15">
      <c r="A65" s="15"/>
      <c r="B65" s="9" t="s">
        <v>25</v>
      </c>
      <c r="C65" s="10">
        <v>282023</v>
      </c>
      <c r="D65" s="10">
        <v>1246974</v>
      </c>
      <c r="E65" s="10">
        <v>188530</v>
      </c>
      <c r="F65" s="10">
        <v>882769</v>
      </c>
      <c r="G65" s="28">
        <f t="shared" si="39"/>
        <v>15.119000075382486</v>
      </c>
      <c r="H65" s="12">
        <v>35253</v>
      </c>
      <c r="I65" s="12">
        <v>11950</v>
      </c>
    </row>
    <row r="66" spans="1:12" ht="15" customHeight="1" x14ac:dyDescent="0.15">
      <c r="A66" s="15"/>
      <c r="B66" s="9"/>
      <c r="C66" s="10"/>
      <c r="D66" s="10"/>
      <c r="E66" s="10"/>
      <c r="F66" s="10"/>
      <c r="G66" s="11"/>
      <c r="H66" s="12"/>
      <c r="I66" s="12"/>
    </row>
    <row r="67" spans="1:12" ht="15" customHeight="1" x14ac:dyDescent="0.15">
      <c r="A67" s="16" t="s">
        <v>21</v>
      </c>
      <c r="B67" s="9" t="s">
        <v>23</v>
      </c>
      <c r="C67" s="25">
        <f>SUM(C68:C69)</f>
        <v>12827951</v>
      </c>
      <c r="D67" s="25">
        <f>SUM(D68:D69)</f>
        <v>14534572</v>
      </c>
      <c r="E67" s="25">
        <f t="shared" ref="E67:F67" si="40">SUM(E68:E69)</f>
        <v>13185917</v>
      </c>
      <c r="F67" s="25">
        <f t="shared" si="40"/>
        <v>1239173</v>
      </c>
      <c r="G67" s="28">
        <f>E67/D67*100</f>
        <v>90.721054600025369</v>
      </c>
      <c r="H67" s="25">
        <f t="shared" ref="H67:I67" si="41">SUM(H68:H69)</f>
        <v>404919</v>
      </c>
      <c r="I67" s="25">
        <f t="shared" si="41"/>
        <v>139287</v>
      </c>
    </row>
    <row r="68" spans="1:12" ht="15" customHeight="1" x14ac:dyDescent="0.15">
      <c r="A68" s="15"/>
      <c r="B68" s="9" t="s">
        <v>24</v>
      </c>
      <c r="C68" s="10">
        <v>12634932</v>
      </c>
      <c r="D68" s="10">
        <v>13323234</v>
      </c>
      <c r="E68" s="10">
        <v>13021430</v>
      </c>
      <c r="F68" s="10">
        <v>298330</v>
      </c>
      <c r="G68" s="28">
        <f t="shared" ref="G68:G69" si="42">E68/D68*100</f>
        <v>97.734754189560874</v>
      </c>
      <c r="H68" s="12">
        <v>371172</v>
      </c>
      <c r="I68" s="12">
        <v>127678</v>
      </c>
    </row>
    <row r="69" spans="1:12" ht="15" customHeight="1" x14ac:dyDescent="0.15">
      <c r="A69" s="15"/>
      <c r="B69" s="9" t="s">
        <v>25</v>
      </c>
      <c r="C69" s="10">
        <v>193019</v>
      </c>
      <c r="D69" s="10">
        <v>1211338</v>
      </c>
      <c r="E69" s="10">
        <v>164487</v>
      </c>
      <c r="F69" s="10">
        <v>940843</v>
      </c>
      <c r="G69" s="28">
        <f t="shared" si="42"/>
        <v>13.57895153953727</v>
      </c>
      <c r="H69" s="12">
        <v>33747</v>
      </c>
      <c r="I69" s="12">
        <v>11609</v>
      </c>
    </row>
    <row r="70" spans="1:12" ht="15" customHeight="1" x14ac:dyDescent="0.15">
      <c r="A70" s="15"/>
      <c r="B70" s="9"/>
      <c r="C70" s="10"/>
      <c r="D70" s="10"/>
      <c r="E70" s="10"/>
      <c r="F70" s="10"/>
      <c r="G70" s="11"/>
      <c r="H70" s="12"/>
      <c r="I70" s="12"/>
    </row>
    <row r="71" spans="1:12" ht="15" customHeight="1" x14ac:dyDescent="0.15">
      <c r="A71" s="16" t="s">
        <v>20</v>
      </c>
      <c r="B71" s="9" t="s">
        <v>23</v>
      </c>
      <c r="C71" s="25">
        <f>SUM(C72:C73)</f>
        <v>12921306</v>
      </c>
      <c r="D71" s="25">
        <f>SUM(D72:D73)</f>
        <v>14706147</v>
      </c>
      <c r="E71" s="25">
        <f t="shared" ref="E71:F71" si="43">SUM(E72:E73)</f>
        <v>13248506</v>
      </c>
      <c r="F71" s="25">
        <f t="shared" si="43"/>
        <v>1277462</v>
      </c>
      <c r="G71" s="28">
        <f>E71/D71*100</f>
        <v>90.088219572400575</v>
      </c>
      <c r="H71" s="25">
        <f t="shared" ref="H71:I71" si="44">SUM(H72:H73)</f>
        <v>406292</v>
      </c>
      <c r="I71" s="25">
        <f t="shared" si="44"/>
        <v>141039</v>
      </c>
    </row>
    <row r="72" spans="1:12" ht="15" customHeight="1" x14ac:dyDescent="0.15">
      <c r="A72" s="15"/>
      <c r="B72" s="9" t="s">
        <v>24</v>
      </c>
      <c r="C72" s="10">
        <v>12748860</v>
      </c>
      <c r="D72" s="10">
        <v>13469861</v>
      </c>
      <c r="E72" s="10">
        <v>13047424</v>
      </c>
      <c r="F72" s="10">
        <v>410434</v>
      </c>
      <c r="G72" s="28">
        <f t="shared" ref="G72:G73" si="45">E72/D72*100</f>
        <v>96.863835491695127</v>
      </c>
      <c r="H72" s="12">
        <v>372137</v>
      </c>
      <c r="I72" s="12">
        <v>129182</v>
      </c>
    </row>
    <row r="73" spans="1:12" ht="15" customHeight="1" x14ac:dyDescent="0.15">
      <c r="A73" s="15"/>
      <c r="B73" s="9" t="s">
        <v>25</v>
      </c>
      <c r="C73" s="10">
        <v>172446</v>
      </c>
      <c r="D73" s="10">
        <v>1236286</v>
      </c>
      <c r="E73" s="10">
        <v>201082</v>
      </c>
      <c r="F73" s="10">
        <v>867028</v>
      </c>
      <c r="G73" s="28">
        <f t="shared" si="45"/>
        <v>16.265006640858186</v>
      </c>
      <c r="H73" s="12">
        <v>34155</v>
      </c>
      <c r="I73" s="12">
        <v>11857</v>
      </c>
    </row>
    <row r="74" spans="1:12" ht="15" customHeight="1" x14ac:dyDescent="0.15">
      <c r="A74" s="15"/>
      <c r="B74" s="9"/>
      <c r="C74" s="10"/>
      <c r="D74" s="10"/>
      <c r="E74" s="10"/>
      <c r="F74" s="10"/>
      <c r="G74" s="11"/>
      <c r="H74" s="12"/>
      <c r="I74" s="12"/>
      <c r="L74" s="22"/>
    </row>
    <row r="75" spans="1:12" ht="15" customHeight="1" x14ac:dyDescent="0.15">
      <c r="A75" s="16" t="s">
        <v>19</v>
      </c>
      <c r="B75" s="9" t="s">
        <v>23</v>
      </c>
      <c r="C75" s="25">
        <f>SUM(C76:C77)</f>
        <v>12210859</v>
      </c>
      <c r="D75" s="25">
        <f>SUM(D76:D77)</f>
        <v>13973159</v>
      </c>
      <c r="E75" s="25">
        <f t="shared" ref="E75:F75" si="46">SUM(E76:E77)</f>
        <v>12576455</v>
      </c>
      <c r="F75" s="25">
        <f t="shared" si="46"/>
        <v>1293402</v>
      </c>
      <c r="G75" s="28">
        <f>E75/D75*100</f>
        <v>90.004379109977933</v>
      </c>
      <c r="H75" s="25">
        <f t="shared" ref="H75:I75" si="47">SUM(H76:H77)</f>
        <v>381113</v>
      </c>
      <c r="I75" s="25">
        <f t="shared" si="47"/>
        <v>134073</v>
      </c>
    </row>
    <row r="76" spans="1:12" ht="15" customHeight="1" x14ac:dyDescent="0.15">
      <c r="A76" s="15"/>
      <c r="B76" s="9" t="s">
        <v>24</v>
      </c>
      <c r="C76" s="10">
        <v>12044278</v>
      </c>
      <c r="D76" s="10">
        <v>12703404</v>
      </c>
      <c r="E76" s="10">
        <v>12391253</v>
      </c>
      <c r="F76" s="10">
        <v>310599</v>
      </c>
      <c r="G76" s="28">
        <f t="shared" ref="G76:G77" si="48">E76/D76*100</f>
        <v>97.542776723467199</v>
      </c>
      <c r="H76" s="12">
        <v>346481</v>
      </c>
      <c r="I76" s="12">
        <v>121890</v>
      </c>
    </row>
    <row r="77" spans="1:12" ht="15" customHeight="1" x14ac:dyDescent="0.15">
      <c r="A77" s="15"/>
      <c r="B77" s="9" t="s">
        <v>25</v>
      </c>
      <c r="C77" s="10">
        <v>166581</v>
      </c>
      <c r="D77" s="10">
        <v>1269755</v>
      </c>
      <c r="E77" s="10">
        <v>185202</v>
      </c>
      <c r="F77" s="10">
        <v>982803</v>
      </c>
      <c r="G77" s="28">
        <f t="shared" si="48"/>
        <v>14.585648412489025</v>
      </c>
      <c r="H77" s="12">
        <v>34632</v>
      </c>
      <c r="I77" s="12">
        <v>12183</v>
      </c>
    </row>
    <row r="78" spans="1:12" ht="15" customHeight="1" x14ac:dyDescent="0.15">
      <c r="A78" s="24"/>
      <c r="B78" s="9"/>
      <c r="C78" s="10"/>
      <c r="D78" s="10"/>
      <c r="E78" s="10"/>
      <c r="F78" s="10"/>
      <c r="G78" s="11"/>
      <c r="H78" s="12"/>
      <c r="I78" s="12"/>
      <c r="J78" s="15"/>
    </row>
    <row r="79" spans="1:12" ht="15" customHeight="1" x14ac:dyDescent="0.15">
      <c r="A79" s="16" t="s">
        <v>18</v>
      </c>
      <c r="B79" s="9" t="s">
        <v>23</v>
      </c>
      <c r="C79" s="25">
        <f>SUM(C80:C81)</f>
        <v>12079116</v>
      </c>
      <c r="D79" s="25">
        <f>SUM(D80:D81)</f>
        <v>13998301</v>
      </c>
      <c r="E79" s="25">
        <f t="shared" ref="E79:F79" si="49">SUM(E80:E81)</f>
        <v>12651204</v>
      </c>
      <c r="F79" s="25">
        <f t="shared" si="49"/>
        <v>1284711</v>
      </c>
      <c r="G79" s="28">
        <f>E79/D79*100</f>
        <v>90.376710716536252</v>
      </c>
      <c r="H79" s="25">
        <f t="shared" ref="H79:I79" si="50">SUM(H80:H81)</f>
        <v>374736</v>
      </c>
      <c r="I79" s="25">
        <f t="shared" si="50"/>
        <v>134460</v>
      </c>
      <c r="L79" s="22"/>
    </row>
    <row r="80" spans="1:12" ht="15" customHeight="1" x14ac:dyDescent="0.15">
      <c r="A80" s="15"/>
      <c r="B80" s="9" t="s">
        <v>24</v>
      </c>
      <c r="C80" s="10">
        <v>11917008</v>
      </c>
      <c r="D80" s="10">
        <v>12706101</v>
      </c>
      <c r="E80" s="10">
        <v>12417266</v>
      </c>
      <c r="F80" s="10">
        <v>288830</v>
      </c>
      <c r="G80" s="28">
        <f t="shared" ref="G80:G81" si="51">E80/D80*100</f>
        <v>97.726800692045501</v>
      </c>
      <c r="H80" s="12">
        <v>340144</v>
      </c>
      <c r="I80" s="12">
        <v>122048</v>
      </c>
      <c r="L80" s="22"/>
    </row>
    <row r="81" spans="1:17" ht="15" customHeight="1" x14ac:dyDescent="0.15">
      <c r="A81" s="15"/>
      <c r="B81" s="9" t="s">
        <v>25</v>
      </c>
      <c r="C81" s="10">
        <v>162108</v>
      </c>
      <c r="D81" s="10">
        <v>1292200</v>
      </c>
      <c r="E81" s="10">
        <v>233938</v>
      </c>
      <c r="F81" s="10">
        <v>995881</v>
      </c>
      <c r="G81" s="28">
        <f t="shared" si="51"/>
        <v>18.103853892586287</v>
      </c>
      <c r="H81" s="12">
        <v>34592</v>
      </c>
      <c r="I81" s="12">
        <v>12412</v>
      </c>
      <c r="L81" s="22"/>
    </row>
    <row r="82" spans="1:17" ht="15" customHeight="1" x14ac:dyDescent="0.15">
      <c r="A82" s="17"/>
      <c r="B82" s="18"/>
      <c r="C82" s="19"/>
      <c r="D82" s="19"/>
      <c r="E82" s="19"/>
      <c r="F82" s="19"/>
      <c r="G82" s="20"/>
      <c r="H82" s="21"/>
      <c r="I82" s="21"/>
      <c r="L82" s="22"/>
      <c r="M82" s="22"/>
      <c r="N82" s="22"/>
      <c r="P82" s="22"/>
      <c r="Q82" s="22"/>
    </row>
    <row r="83" spans="1:17" ht="6" customHeight="1" x14ac:dyDescent="0.15">
      <c r="B83" s="4"/>
      <c r="C83" s="3"/>
      <c r="D83" s="3"/>
      <c r="E83" s="3"/>
      <c r="F83" s="3"/>
    </row>
    <row r="84" spans="1:17" ht="14.25" customHeight="1" x14ac:dyDescent="0.15">
      <c r="A84" s="13" t="s">
        <v>5</v>
      </c>
      <c r="B84" s="13" t="s">
        <v>6</v>
      </c>
    </row>
    <row r="86" spans="1:17" ht="18.75" x14ac:dyDescent="0.2">
      <c r="A86" s="5" t="s">
        <v>28</v>
      </c>
      <c r="B86" s="1"/>
      <c r="C86" s="1"/>
      <c r="D86" s="1"/>
      <c r="E86" s="1"/>
      <c r="F86" s="6"/>
      <c r="G86" s="1"/>
      <c r="H86" s="1"/>
      <c r="I86" s="23" t="s">
        <v>17</v>
      </c>
    </row>
    <row r="87" spans="1:17" ht="6" customHeight="1" x14ac:dyDescent="0.2">
      <c r="A87" s="5"/>
      <c r="B87" s="1"/>
      <c r="C87" s="1"/>
      <c r="D87" s="1"/>
      <c r="E87" s="1"/>
      <c r="F87" s="1"/>
      <c r="G87" s="1"/>
      <c r="H87" s="1"/>
      <c r="I87" s="1"/>
    </row>
    <row r="88" spans="1:17" ht="45" customHeight="1" x14ac:dyDescent="0.15">
      <c r="A88" s="14" t="s">
        <v>7</v>
      </c>
      <c r="B88" s="7" t="s">
        <v>3</v>
      </c>
      <c r="C88" s="2" t="s">
        <v>0</v>
      </c>
      <c r="D88" s="2" t="s">
        <v>40</v>
      </c>
      <c r="E88" s="2" t="s">
        <v>1</v>
      </c>
      <c r="F88" s="2" t="s">
        <v>2</v>
      </c>
      <c r="G88" s="2" t="s">
        <v>4</v>
      </c>
      <c r="H88" s="8" t="s">
        <v>41</v>
      </c>
      <c r="I88" s="8" t="s">
        <v>42</v>
      </c>
    </row>
    <row r="89" spans="1:17" ht="15" customHeight="1" x14ac:dyDescent="0.15">
      <c r="A89" s="16" t="s">
        <v>27</v>
      </c>
      <c r="B89" s="9" t="s">
        <v>23</v>
      </c>
      <c r="C89" s="25">
        <f>SUM(C90:C91)</f>
        <v>2236886</v>
      </c>
      <c r="D89" s="25">
        <f>SUM(D90:D91)</f>
        <v>2450420</v>
      </c>
      <c r="E89" s="25">
        <f t="shared" ref="E89:F89" si="52">SUM(E90:E91)</f>
        <v>2274970</v>
      </c>
      <c r="F89" s="25">
        <f t="shared" si="52"/>
        <v>172239</v>
      </c>
      <c r="G89" s="32">
        <f>E89/D89*100</f>
        <v>92.840002938271809</v>
      </c>
      <c r="H89" s="25">
        <f t="shared" ref="H89:I89" si="53">SUM(H90:H91)</f>
        <v>435324</v>
      </c>
      <c r="I89" s="25">
        <f t="shared" si="53"/>
        <v>130460</v>
      </c>
    </row>
    <row r="90" spans="1:17" ht="15" customHeight="1" x14ac:dyDescent="0.15">
      <c r="A90" s="15"/>
      <c r="B90" s="9" t="s">
        <v>24</v>
      </c>
      <c r="C90" s="10">
        <v>2214100</v>
      </c>
      <c r="D90" s="10">
        <v>2288081</v>
      </c>
      <c r="E90" s="10">
        <v>2248468</v>
      </c>
      <c r="F90" s="10">
        <v>39613</v>
      </c>
      <c r="G90" s="28">
        <f>E90/D90*100</f>
        <v>98.268723878219348</v>
      </c>
      <c r="H90" s="12">
        <v>406489</v>
      </c>
      <c r="I90" s="12">
        <v>121817</v>
      </c>
    </row>
    <row r="91" spans="1:17" ht="15" customHeight="1" x14ac:dyDescent="0.15">
      <c r="A91" s="15"/>
      <c r="B91" s="9" t="s">
        <v>25</v>
      </c>
      <c r="C91" s="10">
        <v>22786</v>
      </c>
      <c r="D91" s="10">
        <v>162339</v>
      </c>
      <c r="E91" s="10">
        <v>26502</v>
      </c>
      <c r="F91" s="10">
        <v>132626</v>
      </c>
      <c r="G91" s="28">
        <f>E91/D91*100</f>
        <v>16.325097481196753</v>
      </c>
      <c r="H91" s="12">
        <v>28835</v>
      </c>
      <c r="I91" s="12">
        <v>8643</v>
      </c>
    </row>
    <row r="92" spans="1:17" ht="15" customHeight="1" x14ac:dyDescent="0.15">
      <c r="A92" s="15"/>
      <c r="B92" s="9"/>
      <c r="C92" s="10"/>
      <c r="D92" s="10"/>
      <c r="E92" s="10"/>
      <c r="F92" s="10"/>
      <c r="G92" s="11"/>
      <c r="H92" s="12"/>
      <c r="I92" s="12"/>
      <c r="L92" s="22"/>
    </row>
    <row r="93" spans="1:17" ht="15" customHeight="1" x14ac:dyDescent="0.15">
      <c r="A93" s="16" t="s">
        <v>26</v>
      </c>
      <c r="B93" s="9" t="s">
        <v>23</v>
      </c>
      <c r="C93" s="25">
        <f>SUM(C94:C95)</f>
        <v>2131525</v>
      </c>
      <c r="D93" s="25">
        <f>SUM(D94:D95)</f>
        <v>2464691</v>
      </c>
      <c r="E93" s="25">
        <f t="shared" ref="E93:F93" si="54">SUM(E94:E95)</f>
        <v>2277462</v>
      </c>
      <c r="F93" s="25">
        <f t="shared" si="54"/>
        <v>180769</v>
      </c>
      <c r="G93" s="28">
        <f>E93/D93*100</f>
        <v>92.403550789936745</v>
      </c>
      <c r="H93" s="25">
        <f t="shared" ref="H93:I93" si="55">SUM(H94:H95)</f>
        <v>429838</v>
      </c>
      <c r="I93" s="25">
        <f t="shared" si="55"/>
        <v>131094</v>
      </c>
    </row>
    <row r="94" spans="1:17" ht="15" customHeight="1" x14ac:dyDescent="0.15">
      <c r="A94" s="15"/>
      <c r="B94" s="9" t="s">
        <v>24</v>
      </c>
      <c r="C94" s="10">
        <v>2119374</v>
      </c>
      <c r="D94" s="10">
        <v>2292670</v>
      </c>
      <c r="E94" s="10">
        <v>2256263</v>
      </c>
      <c r="F94" s="10">
        <v>36407</v>
      </c>
      <c r="G94" s="28">
        <f t="shared" ref="G94:G95" si="56">E94/D94*100</f>
        <v>98.412026152913413</v>
      </c>
      <c r="H94" s="12">
        <v>399838</v>
      </c>
      <c r="I94" s="12">
        <v>121944</v>
      </c>
    </row>
    <row r="95" spans="1:17" ht="15" customHeight="1" x14ac:dyDescent="0.15">
      <c r="A95" s="15"/>
      <c r="B95" s="9" t="s">
        <v>25</v>
      </c>
      <c r="C95" s="10">
        <v>12151</v>
      </c>
      <c r="D95" s="10">
        <v>172021</v>
      </c>
      <c r="E95" s="10">
        <v>21199</v>
      </c>
      <c r="F95" s="10">
        <v>144362</v>
      </c>
      <c r="G95" s="28">
        <f t="shared" si="56"/>
        <v>12.323495387191098</v>
      </c>
      <c r="H95" s="12">
        <v>30000</v>
      </c>
      <c r="I95" s="12">
        <v>9150</v>
      </c>
    </row>
    <row r="96" spans="1:17" ht="15" customHeight="1" x14ac:dyDescent="0.15">
      <c r="A96" s="15"/>
      <c r="B96" s="9"/>
      <c r="C96" s="10"/>
      <c r="D96" s="10"/>
      <c r="E96" s="10"/>
      <c r="F96" s="10"/>
      <c r="G96" s="11"/>
      <c r="H96" s="12"/>
      <c r="I96" s="12"/>
    </row>
    <row r="97" spans="1:17" ht="15" customHeight="1" x14ac:dyDescent="0.15">
      <c r="A97" s="16" t="s">
        <v>21</v>
      </c>
      <c r="B97" s="9" t="s">
        <v>23</v>
      </c>
      <c r="C97" s="25">
        <f>SUM(C98:C99)</f>
        <v>2131525</v>
      </c>
      <c r="D97" s="25">
        <f>SUM(D98:D99)</f>
        <v>2528418</v>
      </c>
      <c r="E97" s="25">
        <f t="shared" ref="E97:F97" si="57">SUM(E98:E99)</f>
        <v>2352615</v>
      </c>
      <c r="F97" s="25">
        <f t="shared" si="57"/>
        <v>159949</v>
      </c>
      <c r="G97" s="28">
        <f>E97/D97*100</f>
        <v>93.046917084121375</v>
      </c>
      <c r="H97" s="25">
        <f t="shared" ref="H97:I97" si="58">SUM(H98:H99)</f>
        <v>433914</v>
      </c>
      <c r="I97" s="25">
        <f t="shared" si="58"/>
        <v>134827</v>
      </c>
    </row>
    <row r="98" spans="1:17" ht="15" customHeight="1" x14ac:dyDescent="0.15">
      <c r="A98" s="15"/>
      <c r="B98" s="9" t="s">
        <v>24</v>
      </c>
      <c r="C98" s="10">
        <v>2119374</v>
      </c>
      <c r="D98" s="10">
        <v>2347716</v>
      </c>
      <c r="E98" s="10">
        <v>2309686</v>
      </c>
      <c r="F98" s="10">
        <v>38030</v>
      </c>
      <c r="G98" s="28">
        <f t="shared" ref="G98:G99" si="59">E98/D98*100</f>
        <v>98.380127749693742</v>
      </c>
      <c r="H98" s="12">
        <v>402903</v>
      </c>
      <c r="I98" s="12">
        <v>125191</v>
      </c>
    </row>
    <row r="99" spans="1:17" ht="15" customHeight="1" x14ac:dyDescent="0.15">
      <c r="A99" s="15"/>
      <c r="B99" s="9" t="s">
        <v>25</v>
      </c>
      <c r="C99" s="10">
        <v>12151</v>
      </c>
      <c r="D99" s="10">
        <v>180702</v>
      </c>
      <c r="E99" s="10">
        <v>42929</v>
      </c>
      <c r="F99" s="10">
        <v>121919</v>
      </c>
      <c r="G99" s="28">
        <f t="shared" si="59"/>
        <v>23.75679295193191</v>
      </c>
      <c r="H99" s="12">
        <v>31011</v>
      </c>
      <c r="I99" s="12">
        <v>9636</v>
      </c>
    </row>
    <row r="100" spans="1:17" ht="15" customHeight="1" x14ac:dyDescent="0.15">
      <c r="A100" s="15"/>
      <c r="B100" s="9"/>
      <c r="C100" s="10"/>
      <c r="D100" s="10"/>
      <c r="E100" s="10"/>
      <c r="F100" s="10"/>
      <c r="G100" s="11"/>
      <c r="H100" s="12"/>
      <c r="I100" s="12"/>
    </row>
    <row r="101" spans="1:17" ht="15" customHeight="1" x14ac:dyDescent="0.15">
      <c r="A101" s="16" t="s">
        <v>20</v>
      </c>
      <c r="B101" s="9" t="s">
        <v>23</v>
      </c>
      <c r="C101" s="25">
        <f>SUM(C102:C103)</f>
        <v>2135789</v>
      </c>
      <c r="D101" s="25">
        <f>SUM(D102:D103)</f>
        <v>2453035</v>
      </c>
      <c r="E101" s="25">
        <f t="shared" ref="E101:F101" si="60">SUM(E102:E103)</f>
        <v>2243119</v>
      </c>
      <c r="F101" s="25">
        <f t="shared" si="60"/>
        <v>194688</v>
      </c>
      <c r="G101" s="28">
        <f>E101/D101*100</f>
        <v>91.442600696687975</v>
      </c>
      <c r="H101" s="25">
        <f t="shared" ref="H101:I101" si="61">SUM(H102:H103)</f>
        <v>414784</v>
      </c>
      <c r="I101" s="25">
        <f t="shared" si="61"/>
        <v>131474</v>
      </c>
    </row>
    <row r="102" spans="1:17" ht="15" customHeight="1" x14ac:dyDescent="0.15">
      <c r="A102" s="15"/>
      <c r="B102" s="9" t="s">
        <v>24</v>
      </c>
      <c r="C102" s="10">
        <v>2123639</v>
      </c>
      <c r="D102" s="10">
        <v>2293115</v>
      </c>
      <c r="E102" s="10">
        <v>2214279</v>
      </c>
      <c r="F102" s="10">
        <v>78836</v>
      </c>
      <c r="G102" s="28">
        <f t="shared" ref="G102:G103" si="62">E102/D102*100</f>
        <v>96.562056416708273</v>
      </c>
      <c r="H102" s="12">
        <v>387743</v>
      </c>
      <c r="I102" s="12">
        <v>122903</v>
      </c>
    </row>
    <row r="103" spans="1:17" ht="15" customHeight="1" x14ac:dyDescent="0.15">
      <c r="A103" s="15"/>
      <c r="B103" s="9" t="s">
        <v>25</v>
      </c>
      <c r="C103" s="10">
        <v>12150</v>
      </c>
      <c r="D103" s="10">
        <v>159920</v>
      </c>
      <c r="E103" s="10">
        <v>28840</v>
      </c>
      <c r="F103" s="10">
        <v>115852</v>
      </c>
      <c r="G103" s="28">
        <f t="shared" si="62"/>
        <v>18.034017008504254</v>
      </c>
      <c r="H103" s="12">
        <v>27041</v>
      </c>
      <c r="I103" s="12">
        <v>8571</v>
      </c>
    </row>
    <row r="104" spans="1:17" ht="15" customHeight="1" x14ac:dyDescent="0.15">
      <c r="A104" s="15"/>
      <c r="B104" s="9"/>
      <c r="C104" s="10"/>
      <c r="D104" s="10"/>
      <c r="E104" s="10"/>
      <c r="F104" s="10"/>
      <c r="G104" s="11"/>
      <c r="H104" s="12"/>
      <c r="I104" s="12"/>
    </row>
    <row r="105" spans="1:17" ht="15" customHeight="1" x14ac:dyDescent="0.15">
      <c r="A105" s="16" t="s">
        <v>19</v>
      </c>
      <c r="B105" s="9" t="s">
        <v>23</v>
      </c>
      <c r="C105" s="25">
        <f>SUM(C106:C107)</f>
        <v>2073100</v>
      </c>
      <c r="D105" s="25">
        <f>SUM(D106:D107)</f>
        <v>2386630</v>
      </c>
      <c r="E105" s="25">
        <f t="shared" ref="E105:F105" si="63">SUM(E106:E107)</f>
        <v>2228465</v>
      </c>
      <c r="F105" s="25">
        <f t="shared" si="63"/>
        <v>158078</v>
      </c>
      <c r="G105" s="28">
        <f>E105/D105*100</f>
        <v>93.372873046932284</v>
      </c>
      <c r="H105" s="25">
        <f t="shared" ref="H105:I105" si="64">SUM(H106:H107)</f>
        <v>397572</v>
      </c>
      <c r="I105" s="25">
        <f t="shared" si="64"/>
        <v>127600</v>
      </c>
    </row>
    <row r="106" spans="1:17" ht="15" customHeight="1" x14ac:dyDescent="0.15">
      <c r="A106" s="15"/>
      <c r="B106" s="9" t="s">
        <v>24</v>
      </c>
      <c r="C106" s="10">
        <v>2018550</v>
      </c>
      <c r="D106" s="10">
        <v>2191884</v>
      </c>
      <c r="E106" s="10">
        <v>2159597</v>
      </c>
      <c r="F106" s="10">
        <v>34313</v>
      </c>
      <c r="G106" s="28">
        <f t="shared" ref="G106:G107" si="65">E106/D106*100</f>
        <v>98.526974967653402</v>
      </c>
      <c r="H106" s="12">
        <v>365131</v>
      </c>
      <c r="I106" s="12">
        <v>117188</v>
      </c>
    </row>
    <row r="107" spans="1:17" ht="15" customHeight="1" x14ac:dyDescent="0.15">
      <c r="A107" s="15"/>
      <c r="B107" s="9" t="s">
        <v>25</v>
      </c>
      <c r="C107" s="10">
        <v>54550</v>
      </c>
      <c r="D107" s="10">
        <v>194746</v>
      </c>
      <c r="E107" s="10">
        <v>68868</v>
      </c>
      <c r="F107" s="10">
        <v>123765</v>
      </c>
      <c r="G107" s="28">
        <f t="shared" si="65"/>
        <v>35.36298563256755</v>
      </c>
      <c r="H107" s="12">
        <v>32441</v>
      </c>
      <c r="I107" s="12">
        <v>10412</v>
      </c>
    </row>
    <row r="108" spans="1:17" ht="15" customHeight="1" x14ac:dyDescent="0.15">
      <c r="A108" s="15"/>
      <c r="B108" s="9"/>
      <c r="C108" s="10"/>
      <c r="D108" s="10"/>
      <c r="E108" s="10"/>
      <c r="F108" s="10"/>
      <c r="G108" s="11"/>
      <c r="H108" s="12"/>
      <c r="I108" s="12"/>
    </row>
    <row r="109" spans="1:17" ht="15" customHeight="1" x14ac:dyDescent="0.15">
      <c r="A109" s="16" t="s">
        <v>18</v>
      </c>
      <c r="B109" s="9" t="s">
        <v>23</v>
      </c>
      <c r="C109" s="25">
        <f>SUM(C110:C111)</f>
        <v>1964750</v>
      </c>
      <c r="D109" s="25">
        <f>SUM(D110:D111)</f>
        <v>2290301</v>
      </c>
      <c r="E109" s="25">
        <f t="shared" ref="E109:F109" si="66">SUM(E110:E111)</f>
        <v>2128331</v>
      </c>
      <c r="F109" s="25">
        <f t="shared" si="66"/>
        <v>158078</v>
      </c>
      <c r="G109" s="28">
        <f>E109/D109*100</f>
        <v>92.928003786401874</v>
      </c>
      <c r="H109" s="25">
        <f t="shared" ref="H109:I109" si="67">SUM(H110:H111)</f>
        <v>376261</v>
      </c>
      <c r="I109" s="25">
        <f t="shared" si="67"/>
        <v>122515</v>
      </c>
      <c r="L109" s="22"/>
    </row>
    <row r="110" spans="1:17" ht="15" customHeight="1" x14ac:dyDescent="0.15">
      <c r="A110" s="15"/>
      <c r="B110" s="9" t="s">
        <v>24</v>
      </c>
      <c r="C110" s="10">
        <v>1952600</v>
      </c>
      <c r="D110" s="10">
        <v>2142192</v>
      </c>
      <c r="E110" s="10">
        <v>2107878</v>
      </c>
      <c r="F110" s="10">
        <v>34313</v>
      </c>
      <c r="G110" s="28">
        <f t="shared" ref="G110:G111" si="68">E110/D110*100</f>
        <v>98.39818279593986</v>
      </c>
      <c r="H110" s="12">
        <v>351929</v>
      </c>
      <c r="I110" s="12">
        <v>114592</v>
      </c>
      <c r="L110" s="22"/>
    </row>
    <row r="111" spans="1:17" ht="15" customHeight="1" x14ac:dyDescent="0.15">
      <c r="A111" s="15"/>
      <c r="B111" s="9" t="s">
        <v>25</v>
      </c>
      <c r="C111" s="10">
        <v>12150</v>
      </c>
      <c r="D111" s="10">
        <v>148109</v>
      </c>
      <c r="E111" s="10">
        <v>20453</v>
      </c>
      <c r="F111" s="10">
        <v>123765</v>
      </c>
      <c r="G111" s="28">
        <f t="shared" si="68"/>
        <v>13.809424140329082</v>
      </c>
      <c r="H111" s="12">
        <v>24332</v>
      </c>
      <c r="I111" s="12">
        <v>7923</v>
      </c>
      <c r="L111" s="22"/>
    </row>
    <row r="112" spans="1:17" ht="15" customHeight="1" x14ac:dyDescent="0.15">
      <c r="A112" s="17"/>
      <c r="B112" s="18"/>
      <c r="C112" s="19"/>
      <c r="D112" s="19"/>
      <c r="E112" s="19"/>
      <c r="F112" s="19"/>
      <c r="G112" s="20"/>
      <c r="H112" s="21"/>
      <c r="I112" s="21"/>
      <c r="L112" s="22"/>
      <c r="M112" s="22"/>
      <c r="N112" s="22"/>
      <c r="P112" s="22"/>
      <c r="Q112" s="22"/>
    </row>
    <row r="113" spans="1:9" ht="6" customHeight="1" x14ac:dyDescent="0.15">
      <c r="B113" s="4"/>
      <c r="C113" s="3"/>
      <c r="D113" s="3"/>
      <c r="E113" s="3"/>
      <c r="F113" s="3"/>
    </row>
    <row r="114" spans="1:9" ht="14.25" customHeight="1" x14ac:dyDescent="0.15">
      <c r="A114" s="13" t="s">
        <v>33</v>
      </c>
    </row>
    <row r="115" spans="1:9" ht="15" customHeight="1" x14ac:dyDescent="0.15"/>
    <row r="116" spans="1:9" ht="18.75" x14ac:dyDescent="0.2">
      <c r="A116" s="5" t="s">
        <v>29</v>
      </c>
      <c r="B116" s="1"/>
      <c r="C116" s="1"/>
      <c r="D116" s="1"/>
      <c r="E116" s="1"/>
      <c r="F116" s="6"/>
      <c r="G116" s="1"/>
      <c r="H116" s="1"/>
      <c r="I116" s="23" t="s">
        <v>17</v>
      </c>
    </row>
    <row r="117" spans="1:9" ht="6" customHeight="1" x14ac:dyDescent="0.2">
      <c r="A117" s="5"/>
      <c r="B117" s="1"/>
      <c r="C117" s="1"/>
      <c r="D117" s="1"/>
      <c r="E117" s="1"/>
      <c r="F117" s="1"/>
      <c r="G117" s="1"/>
      <c r="H117" s="1"/>
      <c r="I117" s="1"/>
    </row>
    <row r="118" spans="1:9" ht="45" customHeight="1" x14ac:dyDescent="0.15">
      <c r="A118" s="14" t="s">
        <v>7</v>
      </c>
      <c r="B118" s="7" t="s">
        <v>3</v>
      </c>
      <c r="C118" s="2" t="s">
        <v>0</v>
      </c>
      <c r="D118" s="2" t="s">
        <v>40</v>
      </c>
      <c r="E118" s="2" t="s">
        <v>1</v>
      </c>
      <c r="F118" s="2" t="s">
        <v>2</v>
      </c>
      <c r="G118" s="2" t="s">
        <v>4</v>
      </c>
      <c r="H118" s="8" t="s">
        <v>41</v>
      </c>
      <c r="I118" s="8" t="s">
        <v>42</v>
      </c>
    </row>
    <row r="119" spans="1:9" ht="15" customHeight="1" x14ac:dyDescent="0.15">
      <c r="A119" s="16" t="s">
        <v>27</v>
      </c>
      <c r="B119" s="9" t="s">
        <v>23</v>
      </c>
      <c r="C119" s="25">
        <f>SUM(C120:C121)</f>
        <v>1622171</v>
      </c>
      <c r="D119" s="25">
        <f>SUM(D120:D121)</f>
        <v>1825468</v>
      </c>
      <c r="E119" s="25">
        <f t="shared" ref="E119:F119" si="69">SUM(E120:E121)</f>
        <v>1657399</v>
      </c>
      <c r="F119" s="25">
        <f t="shared" si="69"/>
        <v>163564</v>
      </c>
      <c r="G119" s="32">
        <f>E119/D119*100</f>
        <v>90.793100728142036</v>
      </c>
      <c r="H119" s="25">
        <f t="shared" ref="H119:I119" si="70">SUM(H120:H121)</f>
        <v>544266</v>
      </c>
      <c r="I119" s="25">
        <f t="shared" si="70"/>
        <v>151065</v>
      </c>
    </row>
    <row r="120" spans="1:9" ht="15" customHeight="1" x14ac:dyDescent="0.15">
      <c r="A120" s="15"/>
      <c r="B120" s="9" t="s">
        <v>24</v>
      </c>
      <c r="C120" s="10">
        <v>1613041</v>
      </c>
      <c r="D120" s="10">
        <v>1665754</v>
      </c>
      <c r="E120" s="10">
        <v>1643204</v>
      </c>
      <c r="F120" s="10">
        <v>22550</v>
      </c>
      <c r="G120" s="28">
        <f>E120/D120*100</f>
        <v>98.646258691259334</v>
      </c>
      <c r="H120" s="12">
        <v>496647</v>
      </c>
      <c r="I120" s="12">
        <v>137848</v>
      </c>
    </row>
    <row r="121" spans="1:9" ht="15" customHeight="1" x14ac:dyDescent="0.15">
      <c r="A121" s="15"/>
      <c r="B121" s="9" t="s">
        <v>25</v>
      </c>
      <c r="C121" s="10">
        <v>9130</v>
      </c>
      <c r="D121" s="10">
        <v>159714</v>
      </c>
      <c r="E121" s="10">
        <v>14195</v>
      </c>
      <c r="F121" s="10">
        <v>141014</v>
      </c>
      <c r="G121" s="28">
        <f>E121/D121*100</f>
        <v>8.8877618743504012</v>
      </c>
      <c r="H121" s="12">
        <v>47619</v>
      </c>
      <c r="I121" s="12">
        <v>13217</v>
      </c>
    </row>
    <row r="122" spans="1:9" ht="15" customHeight="1" x14ac:dyDescent="0.15">
      <c r="A122" s="15"/>
      <c r="B122" s="9"/>
      <c r="C122" s="10"/>
      <c r="D122" s="10"/>
      <c r="E122" s="10"/>
      <c r="F122" s="10"/>
      <c r="G122" s="11"/>
      <c r="H122" s="12"/>
      <c r="I122" s="12"/>
    </row>
    <row r="123" spans="1:9" ht="15" customHeight="1" x14ac:dyDescent="0.15">
      <c r="A123" s="16" t="s">
        <v>26</v>
      </c>
      <c r="B123" s="9" t="s">
        <v>23</v>
      </c>
      <c r="C123" s="25">
        <f>SUM(C124:C125)</f>
        <v>1525117</v>
      </c>
      <c r="D123" s="25">
        <f>SUM(D124:D125)</f>
        <v>1781006</v>
      </c>
      <c r="E123" s="25">
        <f t="shared" ref="E123:F123" si="71">SUM(E124:E125)</f>
        <v>1604560</v>
      </c>
      <c r="F123" s="25">
        <f t="shared" si="71"/>
        <v>169184</v>
      </c>
      <c r="G123" s="28">
        <f>E123/D123*100</f>
        <v>90.092902550580973</v>
      </c>
      <c r="H123" s="25">
        <f t="shared" ref="H123:I123" si="72">SUM(H124:H125)</f>
        <v>526613</v>
      </c>
      <c r="I123" s="25">
        <f t="shared" si="72"/>
        <v>147752</v>
      </c>
    </row>
    <row r="124" spans="1:9" ht="15" customHeight="1" x14ac:dyDescent="0.15">
      <c r="A124" s="15"/>
      <c r="B124" s="9" t="s">
        <v>24</v>
      </c>
      <c r="C124" s="10">
        <v>1515987</v>
      </c>
      <c r="D124" s="10">
        <v>1608296</v>
      </c>
      <c r="E124" s="10">
        <v>1583121</v>
      </c>
      <c r="F124" s="10">
        <v>25174</v>
      </c>
      <c r="G124" s="28">
        <f t="shared" ref="G124:G125" si="73">E124/D124*100</f>
        <v>98.434678690987226</v>
      </c>
      <c r="H124" s="12">
        <v>475546</v>
      </c>
      <c r="I124" s="12">
        <v>133424</v>
      </c>
    </row>
    <row r="125" spans="1:9" ht="15" customHeight="1" x14ac:dyDescent="0.15">
      <c r="A125" s="15"/>
      <c r="B125" s="9" t="s">
        <v>25</v>
      </c>
      <c r="C125" s="10">
        <v>9130</v>
      </c>
      <c r="D125" s="10">
        <v>172710</v>
      </c>
      <c r="E125" s="10">
        <v>21439</v>
      </c>
      <c r="F125" s="10">
        <v>144010</v>
      </c>
      <c r="G125" s="28">
        <f t="shared" si="73"/>
        <v>12.413293960975045</v>
      </c>
      <c r="H125" s="12">
        <v>51067</v>
      </c>
      <c r="I125" s="12">
        <v>14328</v>
      </c>
    </row>
    <row r="126" spans="1:9" ht="15" customHeight="1" x14ac:dyDescent="0.15">
      <c r="A126" s="15"/>
      <c r="B126" s="9"/>
      <c r="C126" s="10"/>
      <c r="D126" s="10"/>
      <c r="E126" s="10"/>
      <c r="F126" s="10"/>
      <c r="G126" s="11"/>
      <c r="H126" s="12"/>
      <c r="I126" s="12"/>
    </row>
    <row r="127" spans="1:9" ht="15" customHeight="1" x14ac:dyDescent="0.15">
      <c r="A127" s="16" t="s">
        <v>21</v>
      </c>
      <c r="B127" s="9" t="s">
        <v>23</v>
      </c>
      <c r="C127" s="25">
        <f>SUM(C128:C129)</f>
        <v>1557985</v>
      </c>
      <c r="D127" s="25">
        <f>SUM(D128:D129)</f>
        <v>1808276</v>
      </c>
      <c r="E127" s="25">
        <f t="shared" ref="E127:F127" si="74">SUM(E128:E129)</f>
        <v>1626126</v>
      </c>
      <c r="F127" s="25">
        <f t="shared" si="74"/>
        <v>177897</v>
      </c>
      <c r="G127" s="28">
        <f>E127/D127*100</f>
        <v>89.926869570795603</v>
      </c>
      <c r="H127" s="25">
        <f t="shared" ref="H127:I127" si="75">SUM(H128:H129)</f>
        <v>527041</v>
      </c>
      <c r="I127" s="25">
        <f t="shared" si="75"/>
        <v>149927</v>
      </c>
    </row>
    <row r="128" spans="1:9" ht="15" customHeight="1" x14ac:dyDescent="0.15">
      <c r="A128" s="15"/>
      <c r="B128" s="9" t="s">
        <v>24</v>
      </c>
      <c r="C128" s="10">
        <v>1548855</v>
      </c>
      <c r="D128" s="10">
        <v>1627466</v>
      </c>
      <c r="E128" s="10">
        <v>1601725</v>
      </c>
      <c r="F128" s="10">
        <v>25740</v>
      </c>
      <c r="G128" s="28">
        <f t="shared" ref="G128:G129" si="76">E128/D128*100</f>
        <v>98.418338693404351</v>
      </c>
      <c r="H128" s="12">
        <v>474342</v>
      </c>
      <c r="I128" s="12">
        <v>134936</v>
      </c>
    </row>
    <row r="129" spans="1:17" ht="15" customHeight="1" x14ac:dyDescent="0.15">
      <c r="A129" s="15"/>
      <c r="B129" s="9" t="s">
        <v>25</v>
      </c>
      <c r="C129" s="10">
        <v>9130</v>
      </c>
      <c r="D129" s="10">
        <v>180810</v>
      </c>
      <c r="E129" s="10">
        <v>24401</v>
      </c>
      <c r="F129" s="10">
        <v>152157</v>
      </c>
      <c r="G129" s="28">
        <f t="shared" si="76"/>
        <v>13.495381892594436</v>
      </c>
      <c r="H129" s="12">
        <v>52699</v>
      </c>
      <c r="I129" s="12">
        <v>14991</v>
      </c>
    </row>
    <row r="130" spans="1:17" ht="15" customHeight="1" x14ac:dyDescent="0.15">
      <c r="A130" s="15"/>
      <c r="B130" s="9"/>
      <c r="C130" s="10"/>
      <c r="D130" s="10"/>
      <c r="E130" s="10"/>
      <c r="F130" s="10"/>
      <c r="G130" s="11"/>
      <c r="H130" s="12"/>
      <c r="I130" s="12"/>
    </row>
    <row r="131" spans="1:17" ht="15" customHeight="1" x14ac:dyDescent="0.15">
      <c r="A131" s="16" t="s">
        <v>20</v>
      </c>
      <c r="B131" s="9" t="s">
        <v>23</v>
      </c>
      <c r="C131" s="25">
        <f>SUM(C132:C133)</f>
        <v>1506529</v>
      </c>
      <c r="D131" s="25">
        <f>SUM(D132:D133)</f>
        <v>1756845</v>
      </c>
      <c r="E131" s="25">
        <f t="shared" ref="E131:F131" si="77">SUM(E132:E133)</f>
        <v>1571087</v>
      </c>
      <c r="F131" s="25">
        <f t="shared" si="77"/>
        <v>163083</v>
      </c>
      <c r="G131" s="28">
        <f>E131/D131*100</f>
        <v>89.426614186225876</v>
      </c>
      <c r="H131" s="25">
        <f t="shared" ref="H131:I131" si="78">SUM(H132:H133)</f>
        <v>502099</v>
      </c>
      <c r="I131" s="25">
        <f t="shared" si="78"/>
        <v>144847</v>
      </c>
    </row>
    <row r="132" spans="1:17" ht="15" customHeight="1" x14ac:dyDescent="0.15">
      <c r="A132" s="15"/>
      <c r="B132" s="9" t="s">
        <v>24</v>
      </c>
      <c r="C132" s="10">
        <v>1497399</v>
      </c>
      <c r="D132" s="10">
        <v>1579204</v>
      </c>
      <c r="E132" s="10">
        <v>1550454</v>
      </c>
      <c r="F132" s="10">
        <v>28750</v>
      </c>
      <c r="G132" s="28">
        <f t="shared" ref="G132:G133" si="79">E132/D132*100</f>
        <v>98.179462564684485</v>
      </c>
      <c r="H132" s="12">
        <v>451330</v>
      </c>
      <c r="I132" s="12">
        <v>130201</v>
      </c>
    </row>
    <row r="133" spans="1:17" ht="15" customHeight="1" x14ac:dyDescent="0.15">
      <c r="A133" s="15"/>
      <c r="B133" s="9" t="s">
        <v>25</v>
      </c>
      <c r="C133" s="10">
        <v>9130</v>
      </c>
      <c r="D133" s="10">
        <v>177641</v>
      </c>
      <c r="E133" s="10">
        <v>20633</v>
      </c>
      <c r="F133" s="10">
        <v>134333</v>
      </c>
      <c r="G133" s="28">
        <f t="shared" si="79"/>
        <v>11.61499878969382</v>
      </c>
      <c r="H133" s="12">
        <v>50769</v>
      </c>
      <c r="I133" s="12">
        <v>14646</v>
      </c>
    </row>
    <row r="134" spans="1:17" ht="15" customHeight="1" x14ac:dyDescent="0.15">
      <c r="A134" s="15"/>
      <c r="B134" s="9"/>
      <c r="C134" s="10"/>
      <c r="D134" s="10"/>
      <c r="E134" s="10"/>
      <c r="F134" s="10"/>
      <c r="G134" s="11"/>
      <c r="H134" s="12"/>
      <c r="I134" s="12"/>
      <c r="L134" s="22"/>
    </row>
    <row r="135" spans="1:17" ht="15" customHeight="1" x14ac:dyDescent="0.15">
      <c r="A135" s="16" t="s">
        <v>19</v>
      </c>
      <c r="B135" s="9" t="s">
        <v>23</v>
      </c>
      <c r="C135" s="25">
        <f>SUM(C136:C137)</f>
        <v>1401474</v>
      </c>
      <c r="D135" s="25">
        <f>SUM(D136:D137)</f>
        <v>1649836</v>
      </c>
      <c r="E135" s="25">
        <f t="shared" ref="E135:F135" si="80">SUM(E136:E137)</f>
        <v>1499440</v>
      </c>
      <c r="F135" s="25">
        <f t="shared" si="80"/>
        <v>139428</v>
      </c>
      <c r="G135" s="28">
        <f>E135/D135*100</f>
        <v>90.884184852312586</v>
      </c>
      <c r="H135" s="25">
        <f t="shared" ref="H135:I135" si="81">SUM(H136:H137)</f>
        <v>465005</v>
      </c>
      <c r="I135" s="25">
        <f t="shared" si="81"/>
        <v>135744</v>
      </c>
    </row>
    <row r="136" spans="1:17" ht="15" customHeight="1" x14ac:dyDescent="0.15">
      <c r="A136" s="15"/>
      <c r="B136" s="9" t="s">
        <v>24</v>
      </c>
      <c r="C136" s="10">
        <v>1372144</v>
      </c>
      <c r="D136" s="10">
        <v>1486835</v>
      </c>
      <c r="E136" s="10">
        <v>1460891</v>
      </c>
      <c r="F136" s="10">
        <v>25944</v>
      </c>
      <c r="G136" s="28">
        <f t="shared" ref="G136:G137" si="82">E136/D136*100</f>
        <v>98.255085466780116</v>
      </c>
      <c r="H136" s="12">
        <v>419063</v>
      </c>
      <c r="I136" s="12">
        <v>122333</v>
      </c>
    </row>
    <row r="137" spans="1:17" ht="15" customHeight="1" x14ac:dyDescent="0.15">
      <c r="A137" s="15"/>
      <c r="B137" s="9" t="s">
        <v>25</v>
      </c>
      <c r="C137" s="10">
        <v>29330</v>
      </c>
      <c r="D137" s="10">
        <v>163001</v>
      </c>
      <c r="E137" s="10">
        <v>38549</v>
      </c>
      <c r="F137" s="10">
        <v>113484</v>
      </c>
      <c r="G137" s="28">
        <f t="shared" si="82"/>
        <v>23.649548162281214</v>
      </c>
      <c r="H137" s="12">
        <v>45942</v>
      </c>
      <c r="I137" s="12">
        <v>13411</v>
      </c>
    </row>
    <row r="138" spans="1:17" ht="15" customHeight="1" x14ac:dyDescent="0.15">
      <c r="A138" s="15"/>
      <c r="B138" s="9"/>
      <c r="C138" s="10"/>
      <c r="D138" s="10"/>
      <c r="E138" s="10"/>
      <c r="F138" s="10"/>
      <c r="G138" s="11"/>
      <c r="H138" s="12"/>
      <c r="I138" s="12"/>
    </row>
    <row r="139" spans="1:17" ht="15" customHeight="1" x14ac:dyDescent="0.15">
      <c r="A139" s="16" t="s">
        <v>18</v>
      </c>
      <c r="B139" s="9" t="s">
        <v>23</v>
      </c>
      <c r="C139" s="25">
        <f>SUM(C140:C141)</f>
        <v>1538896</v>
      </c>
      <c r="D139" s="25">
        <f>SUM(D140:D141)</f>
        <v>1739030</v>
      </c>
      <c r="E139" s="25">
        <f t="shared" ref="E139:F139" si="83">SUM(E140:E141)</f>
        <v>1593797</v>
      </c>
      <c r="F139" s="25">
        <f t="shared" si="83"/>
        <v>134484</v>
      </c>
      <c r="G139" s="28">
        <f>E139/D139*100</f>
        <v>91.648620207817004</v>
      </c>
      <c r="H139" s="25">
        <f t="shared" ref="H139:I139" si="84">SUM(H140:H141)</f>
        <v>485085</v>
      </c>
      <c r="I139" s="25">
        <f t="shared" si="84"/>
        <v>142989</v>
      </c>
      <c r="L139" s="22"/>
    </row>
    <row r="140" spans="1:17" ht="15" customHeight="1" x14ac:dyDescent="0.15">
      <c r="A140" s="15"/>
      <c r="B140" s="9" t="s">
        <v>24</v>
      </c>
      <c r="C140" s="10">
        <v>1527566</v>
      </c>
      <c r="D140" s="10">
        <v>1599699</v>
      </c>
      <c r="E140" s="10">
        <v>1579102</v>
      </c>
      <c r="F140" s="10">
        <v>20597</v>
      </c>
      <c r="G140" s="28">
        <f t="shared" ref="G140:G141" si="85">E140/D140*100</f>
        <v>98.712445278768072</v>
      </c>
      <c r="H140" s="12">
        <v>446220</v>
      </c>
      <c r="I140" s="12">
        <v>131533</v>
      </c>
      <c r="L140" s="22"/>
    </row>
    <row r="141" spans="1:17" ht="15" customHeight="1" x14ac:dyDescent="0.15">
      <c r="A141" s="15"/>
      <c r="B141" s="9" t="s">
        <v>25</v>
      </c>
      <c r="C141" s="10">
        <v>11330</v>
      </c>
      <c r="D141" s="10">
        <v>139331</v>
      </c>
      <c r="E141" s="10">
        <v>14695</v>
      </c>
      <c r="F141" s="10">
        <v>113887</v>
      </c>
      <c r="G141" s="28">
        <f t="shared" si="85"/>
        <v>10.546827339213815</v>
      </c>
      <c r="H141" s="12">
        <v>38865</v>
      </c>
      <c r="I141" s="12">
        <v>11456</v>
      </c>
      <c r="L141" s="22"/>
    </row>
    <row r="142" spans="1:17" ht="15" customHeight="1" x14ac:dyDescent="0.15">
      <c r="A142" s="17"/>
      <c r="B142" s="18"/>
      <c r="C142" s="19"/>
      <c r="D142" s="19"/>
      <c r="E142" s="19"/>
      <c r="F142" s="19"/>
      <c r="G142" s="20"/>
      <c r="H142" s="21"/>
      <c r="I142" s="21"/>
      <c r="L142" s="22"/>
      <c r="M142" s="22"/>
      <c r="N142" s="22"/>
      <c r="P142" s="22"/>
      <c r="Q142" s="22"/>
    </row>
    <row r="143" spans="1:17" ht="6" customHeight="1" x14ac:dyDescent="0.15">
      <c r="B143" s="4"/>
      <c r="C143" s="3"/>
      <c r="D143" s="3"/>
      <c r="E143" s="3"/>
      <c r="F143" s="3"/>
    </row>
    <row r="144" spans="1:17" ht="14.25" customHeight="1" x14ac:dyDescent="0.15">
      <c r="A144" s="13" t="s">
        <v>32</v>
      </c>
    </row>
    <row r="146" spans="1:12" ht="18.75" x14ac:dyDescent="0.2">
      <c r="A146" s="5" t="s">
        <v>30</v>
      </c>
      <c r="B146" s="1"/>
      <c r="C146" s="1"/>
      <c r="D146" s="1"/>
      <c r="E146" s="1"/>
      <c r="F146" s="6"/>
      <c r="G146" s="1"/>
      <c r="H146" s="1"/>
      <c r="I146" s="23" t="s">
        <v>17</v>
      </c>
    </row>
    <row r="147" spans="1:12" ht="6" customHeight="1" x14ac:dyDescent="0.2">
      <c r="A147" s="5"/>
      <c r="B147" s="1"/>
      <c r="C147" s="1"/>
      <c r="D147" s="1"/>
      <c r="E147" s="1"/>
      <c r="F147" s="1"/>
      <c r="G147" s="1"/>
      <c r="H147" s="1"/>
      <c r="I147" s="1"/>
    </row>
    <row r="148" spans="1:12" ht="45" customHeight="1" x14ac:dyDescent="0.15">
      <c r="A148" s="14" t="s">
        <v>7</v>
      </c>
      <c r="B148" s="7" t="s">
        <v>3</v>
      </c>
      <c r="C148" s="2" t="s">
        <v>0</v>
      </c>
      <c r="D148" s="2" t="s">
        <v>40</v>
      </c>
      <c r="E148" s="2" t="s">
        <v>1</v>
      </c>
      <c r="F148" s="2" t="s">
        <v>2</v>
      </c>
      <c r="G148" s="2" t="s">
        <v>4</v>
      </c>
      <c r="H148" s="8" t="s">
        <v>41</v>
      </c>
      <c r="I148" s="8" t="s">
        <v>42</v>
      </c>
    </row>
    <row r="149" spans="1:12" ht="15" customHeight="1" x14ac:dyDescent="0.15">
      <c r="A149" s="16" t="s">
        <v>27</v>
      </c>
      <c r="B149" s="9" t="s">
        <v>23</v>
      </c>
      <c r="C149" s="25">
        <f>SUM(C150:C151)</f>
        <v>1233489</v>
      </c>
      <c r="D149" s="25">
        <f>SUM(D150:D151)</f>
        <v>1460526</v>
      </c>
      <c r="E149" s="25">
        <f t="shared" ref="E149:F149" si="86">SUM(E150:E151)</f>
        <v>1317357</v>
      </c>
      <c r="F149" s="25">
        <f t="shared" si="86"/>
        <v>137478</v>
      </c>
      <c r="G149" s="32">
        <f>E149/D149*100</f>
        <v>90.197435718364488</v>
      </c>
      <c r="H149" s="25">
        <f t="shared" ref="H149:I149" si="87">SUM(H150:H151)</f>
        <v>391038</v>
      </c>
      <c r="I149" s="25">
        <f t="shared" si="87"/>
        <v>114318</v>
      </c>
    </row>
    <row r="150" spans="1:12" ht="15" customHeight="1" x14ac:dyDescent="0.15">
      <c r="A150" s="15"/>
      <c r="B150" s="9" t="s">
        <v>24</v>
      </c>
      <c r="C150" s="10">
        <v>1226709</v>
      </c>
      <c r="D150" s="10">
        <v>1339912</v>
      </c>
      <c r="E150" s="10">
        <v>1308137</v>
      </c>
      <c r="F150" s="10">
        <v>31775</v>
      </c>
      <c r="G150" s="28">
        <f>E150/D150*100</f>
        <v>97.628575607950381</v>
      </c>
      <c r="H150" s="12">
        <v>358745</v>
      </c>
      <c r="I150" s="12">
        <v>104877</v>
      </c>
    </row>
    <row r="151" spans="1:12" ht="15" customHeight="1" x14ac:dyDescent="0.15">
      <c r="A151" s="15"/>
      <c r="B151" s="9" t="s">
        <v>25</v>
      </c>
      <c r="C151" s="10">
        <v>6780</v>
      </c>
      <c r="D151" s="10">
        <v>120614</v>
      </c>
      <c r="E151" s="10">
        <v>9220</v>
      </c>
      <c r="F151" s="10">
        <v>105703</v>
      </c>
      <c r="G151" s="28">
        <f>E151/D151*100</f>
        <v>7.6442204055913914</v>
      </c>
      <c r="H151" s="12">
        <v>32293</v>
      </c>
      <c r="I151" s="12">
        <v>9441</v>
      </c>
    </row>
    <row r="152" spans="1:12" ht="15" customHeight="1" x14ac:dyDescent="0.15">
      <c r="A152" s="15"/>
      <c r="B152" s="9"/>
      <c r="C152" s="10"/>
      <c r="D152" s="10"/>
      <c r="E152" s="10"/>
      <c r="F152" s="10"/>
      <c r="G152" s="11"/>
      <c r="H152" s="12"/>
      <c r="I152" s="12"/>
      <c r="L152" s="22"/>
    </row>
    <row r="153" spans="1:12" ht="15" customHeight="1" x14ac:dyDescent="0.15">
      <c r="A153" s="16" t="s">
        <v>26</v>
      </c>
      <c r="B153" s="9" t="s">
        <v>23</v>
      </c>
      <c r="C153" s="25">
        <f>SUM(C154:C155)</f>
        <v>1308866</v>
      </c>
      <c r="D153" s="25">
        <f>SUM(D154:D155)</f>
        <v>1390742</v>
      </c>
      <c r="E153" s="25">
        <f t="shared" ref="E153:F153" si="88">SUM(E154:E155)</f>
        <v>1342091</v>
      </c>
      <c r="F153" s="25">
        <f t="shared" si="88"/>
        <v>88049</v>
      </c>
      <c r="G153" s="28">
        <f>E153/D153*100</f>
        <v>96.501795444446202</v>
      </c>
      <c r="H153" s="25">
        <f t="shared" ref="H153:I153" si="89">SUM(H154:H155)</f>
        <v>378889</v>
      </c>
      <c r="I153" s="25">
        <f t="shared" si="89"/>
        <v>112082</v>
      </c>
    </row>
    <row r="154" spans="1:12" ht="15" customHeight="1" x14ac:dyDescent="0.15">
      <c r="A154" s="15"/>
      <c r="B154" s="9" t="s">
        <v>24</v>
      </c>
      <c r="C154" s="10">
        <v>1247024</v>
      </c>
      <c r="D154" s="10">
        <v>1292908</v>
      </c>
      <c r="E154" s="10">
        <v>1279036</v>
      </c>
      <c r="F154" s="10">
        <v>22438</v>
      </c>
      <c r="G154" s="28">
        <f t="shared" ref="G154" si="90">E154/D154*100</f>
        <v>98.927069830181267</v>
      </c>
      <c r="H154" s="12">
        <v>342674</v>
      </c>
      <c r="I154" s="12">
        <v>101369</v>
      </c>
    </row>
    <row r="155" spans="1:12" ht="15" customHeight="1" x14ac:dyDescent="0.15">
      <c r="A155" s="15"/>
      <c r="B155" s="9" t="s">
        <v>25</v>
      </c>
      <c r="C155" s="10">
        <v>61842</v>
      </c>
      <c r="D155" s="10">
        <v>97834</v>
      </c>
      <c r="E155" s="10">
        <v>63055</v>
      </c>
      <c r="F155" s="10">
        <v>65611</v>
      </c>
      <c r="G155" s="28">
        <f>E155/D155*100</f>
        <v>64.451008851728446</v>
      </c>
      <c r="H155" s="12">
        <v>36215</v>
      </c>
      <c r="I155" s="12">
        <v>10713</v>
      </c>
    </row>
    <row r="156" spans="1:12" ht="15" customHeight="1" x14ac:dyDescent="0.15">
      <c r="A156" s="15"/>
      <c r="B156" s="9"/>
      <c r="C156" s="10"/>
      <c r="D156" s="10"/>
      <c r="E156" s="10"/>
      <c r="F156" s="10"/>
      <c r="G156" s="11"/>
      <c r="H156" s="12"/>
      <c r="I156" s="12"/>
    </row>
    <row r="157" spans="1:12" ht="15" customHeight="1" x14ac:dyDescent="0.15">
      <c r="A157" s="16" t="s">
        <v>21</v>
      </c>
      <c r="B157" s="9" t="s">
        <v>23</v>
      </c>
      <c r="C157" s="25">
        <f>SUM(C158:C159)</f>
        <v>1266262</v>
      </c>
      <c r="D157" s="25">
        <f>SUM(D158:D159)</f>
        <v>1390742</v>
      </c>
      <c r="E157" s="25">
        <f t="shared" ref="E157:F157" si="91">SUM(E158:E159)</f>
        <v>1282093</v>
      </c>
      <c r="F157" s="25">
        <f t="shared" si="91"/>
        <v>97834</v>
      </c>
      <c r="G157" s="28">
        <f>E157/D157*100</f>
        <v>92.187695489170522</v>
      </c>
      <c r="H157" s="25">
        <f t="shared" ref="H157:I157" si="92">SUM(H158:H159)</f>
        <v>357334</v>
      </c>
      <c r="I157" s="25">
        <f t="shared" si="92"/>
        <v>107606</v>
      </c>
    </row>
    <row r="158" spans="1:12" ht="15" customHeight="1" x14ac:dyDescent="0.15">
      <c r="A158" s="15"/>
      <c r="B158" s="9" t="s">
        <v>24</v>
      </c>
      <c r="C158" s="10">
        <v>1254532</v>
      </c>
      <c r="D158" s="10">
        <v>1292908</v>
      </c>
      <c r="E158" s="10">
        <v>1268639</v>
      </c>
      <c r="F158" s="10">
        <v>26815</v>
      </c>
      <c r="G158" s="28">
        <f t="shared" ref="G158" si="93">E158/D158*100</f>
        <v>98.122913617983642</v>
      </c>
      <c r="H158" s="12">
        <v>334570</v>
      </c>
      <c r="I158" s="12">
        <v>100751</v>
      </c>
    </row>
    <row r="159" spans="1:12" ht="15" customHeight="1" x14ac:dyDescent="0.15">
      <c r="A159" s="15"/>
      <c r="B159" s="9" t="s">
        <v>25</v>
      </c>
      <c r="C159" s="10">
        <v>11730</v>
      </c>
      <c r="D159" s="10">
        <v>97834</v>
      </c>
      <c r="E159" s="10">
        <v>13454</v>
      </c>
      <c r="F159" s="10">
        <v>71019</v>
      </c>
      <c r="G159" s="28">
        <f>E159/D159*100</f>
        <v>13.751865404665045</v>
      </c>
      <c r="H159" s="12">
        <v>22764</v>
      </c>
      <c r="I159" s="12">
        <v>6855</v>
      </c>
    </row>
    <row r="160" spans="1:12" ht="15" customHeight="1" x14ac:dyDescent="0.15">
      <c r="A160" s="15"/>
      <c r="B160" s="9"/>
      <c r="C160" s="10"/>
      <c r="D160" s="10"/>
      <c r="E160" s="10"/>
      <c r="F160" s="10"/>
      <c r="G160" s="11"/>
      <c r="H160" s="12"/>
      <c r="I160" s="12"/>
    </row>
    <row r="161" spans="1:17" ht="15" customHeight="1" x14ac:dyDescent="0.15">
      <c r="A161" s="16" t="s">
        <v>20</v>
      </c>
      <c r="B161" s="9" t="s">
        <v>23</v>
      </c>
      <c r="C161" s="25">
        <f>SUM(C162:C163)</f>
        <v>1251422</v>
      </c>
      <c r="D161" s="25">
        <f>SUM(D162:D163)</f>
        <v>1390742</v>
      </c>
      <c r="E161" s="25">
        <f t="shared" ref="E161:F161" si="94">SUM(E162:E163)</f>
        <v>1281993</v>
      </c>
      <c r="F161" s="25">
        <f t="shared" si="94"/>
        <v>107839</v>
      </c>
      <c r="G161" s="28">
        <f>E161/D161*100</f>
        <v>92.180505082898193</v>
      </c>
      <c r="H161" s="25">
        <f t="shared" ref="H161:I161" si="95">SUM(H162:H163)</f>
        <v>353519</v>
      </c>
      <c r="I161" s="25">
        <f t="shared" si="95"/>
        <v>108187</v>
      </c>
    </row>
    <row r="162" spans="1:17" ht="15" customHeight="1" x14ac:dyDescent="0.15">
      <c r="A162" s="15"/>
      <c r="B162" s="9" t="s">
        <v>24</v>
      </c>
      <c r="C162" s="10">
        <v>1243092</v>
      </c>
      <c r="D162" s="10">
        <v>1292908</v>
      </c>
      <c r="E162" s="10">
        <v>1264370</v>
      </c>
      <c r="F162" s="10">
        <v>28538</v>
      </c>
      <c r="G162" s="28">
        <f t="shared" ref="G162" si="96">E162/D162*100</f>
        <v>97.792727711484488</v>
      </c>
      <c r="H162" s="12">
        <v>328650</v>
      </c>
      <c r="I162" s="12">
        <v>100576</v>
      </c>
    </row>
    <row r="163" spans="1:17" ht="15" customHeight="1" x14ac:dyDescent="0.15">
      <c r="A163" s="15"/>
      <c r="B163" s="9" t="s">
        <v>25</v>
      </c>
      <c r="C163" s="10">
        <v>8330</v>
      </c>
      <c r="D163" s="10">
        <v>97834</v>
      </c>
      <c r="E163" s="10">
        <v>17623</v>
      </c>
      <c r="F163" s="10">
        <v>79301</v>
      </c>
      <c r="G163" s="28">
        <f>E163/D163*100</f>
        <v>18.013165157307277</v>
      </c>
      <c r="H163" s="12">
        <v>24869</v>
      </c>
      <c r="I163" s="12">
        <v>7611</v>
      </c>
    </row>
    <row r="164" spans="1:17" ht="15" customHeight="1" x14ac:dyDescent="0.15">
      <c r="A164" s="15"/>
      <c r="B164" s="9"/>
      <c r="C164" s="10"/>
      <c r="D164" s="10"/>
      <c r="E164" s="10"/>
      <c r="F164" s="10"/>
      <c r="G164" s="11"/>
      <c r="H164" s="12"/>
      <c r="I164" s="12"/>
    </row>
    <row r="165" spans="1:17" ht="15" customHeight="1" x14ac:dyDescent="0.15">
      <c r="A165" s="16" t="s">
        <v>19</v>
      </c>
      <c r="B165" s="9" t="s">
        <v>23</v>
      </c>
      <c r="C165" s="25">
        <f>SUM(C166:C167)</f>
        <v>1174747</v>
      </c>
      <c r="D165" s="25">
        <f>SUM(D166:D167)</f>
        <v>1349842</v>
      </c>
      <c r="E165" s="25">
        <f t="shared" ref="E165:F165" si="97">SUM(E166:E167)</f>
        <v>1227007</v>
      </c>
      <c r="F165" s="25">
        <f t="shared" si="97"/>
        <v>120433</v>
      </c>
      <c r="G165" s="28">
        <f>E165/D165*100</f>
        <v>90.900046079467074</v>
      </c>
      <c r="H165" s="25">
        <f t="shared" ref="H165:I165" si="98">SUM(H166:H167)</f>
        <v>338561</v>
      </c>
      <c r="I165" s="25">
        <f t="shared" si="98"/>
        <v>104891</v>
      </c>
    </row>
    <row r="166" spans="1:17" ht="15" customHeight="1" x14ac:dyDescent="0.15">
      <c r="A166" s="15"/>
      <c r="B166" s="9" t="s">
        <v>24</v>
      </c>
      <c r="C166" s="10">
        <v>1163377</v>
      </c>
      <c r="D166" s="10">
        <v>1242498</v>
      </c>
      <c r="E166" s="10">
        <v>1215561</v>
      </c>
      <c r="F166" s="10">
        <v>26937</v>
      </c>
      <c r="G166" s="28">
        <f t="shared" ref="G166" si="99">E166/D166*100</f>
        <v>97.832028703466719</v>
      </c>
      <c r="H166" s="12">
        <v>311637</v>
      </c>
      <c r="I166" s="12">
        <v>96550</v>
      </c>
    </row>
    <row r="167" spans="1:17" ht="15" customHeight="1" x14ac:dyDescent="0.15">
      <c r="A167" s="15"/>
      <c r="B167" s="9" t="s">
        <v>25</v>
      </c>
      <c r="C167" s="10">
        <v>11370</v>
      </c>
      <c r="D167" s="10">
        <v>107344</v>
      </c>
      <c r="E167" s="10">
        <v>11446</v>
      </c>
      <c r="F167" s="10">
        <v>93496</v>
      </c>
      <c r="G167" s="28">
        <f>E167/D167*100</f>
        <v>10.66291548665971</v>
      </c>
      <c r="H167" s="12">
        <v>26924</v>
      </c>
      <c r="I167" s="12">
        <v>8341</v>
      </c>
    </row>
    <row r="168" spans="1:17" ht="15" customHeight="1" x14ac:dyDescent="0.15">
      <c r="A168" s="15"/>
      <c r="B168" s="9"/>
      <c r="C168" s="10"/>
      <c r="D168" s="10"/>
      <c r="E168" s="10"/>
      <c r="F168" s="10"/>
      <c r="G168" s="11"/>
      <c r="H168" s="12"/>
      <c r="I168" s="12"/>
    </row>
    <row r="169" spans="1:17" ht="15" customHeight="1" x14ac:dyDescent="0.15">
      <c r="A169" s="16" t="s">
        <v>18</v>
      </c>
      <c r="B169" s="9" t="s">
        <v>23</v>
      </c>
      <c r="C169" s="25">
        <f>SUM(C170:C171)</f>
        <v>1158830</v>
      </c>
      <c r="D169" s="25">
        <f>SUM(D170:D171)</f>
        <v>1355826</v>
      </c>
      <c r="E169" s="25">
        <f t="shared" ref="E169:F169" si="100">SUM(E170:E171)</f>
        <v>1224638</v>
      </c>
      <c r="F169" s="25">
        <f t="shared" si="100"/>
        <v>126875</v>
      </c>
      <c r="G169" s="28">
        <f>E169/D169*100</f>
        <v>90.324127137258031</v>
      </c>
      <c r="H169" s="25">
        <f t="shared" ref="H169:I169" si="101">SUM(H170:H171)</f>
        <v>334938</v>
      </c>
      <c r="I169" s="25">
        <f t="shared" si="101"/>
        <v>105380</v>
      </c>
      <c r="L169" s="22"/>
    </row>
    <row r="170" spans="1:17" ht="15" customHeight="1" x14ac:dyDescent="0.15">
      <c r="A170" s="15"/>
      <c r="B170" s="9" t="s">
        <v>24</v>
      </c>
      <c r="C170" s="10">
        <v>1149160</v>
      </c>
      <c r="D170" s="10">
        <v>1235420</v>
      </c>
      <c r="E170" s="10">
        <v>1214525</v>
      </c>
      <c r="F170" s="10">
        <v>24576</v>
      </c>
      <c r="G170" s="28">
        <f t="shared" ref="G170" si="102">E170/D170*100</f>
        <v>98.308672354341027</v>
      </c>
      <c r="H170" s="12">
        <v>305193</v>
      </c>
      <c r="I170" s="12">
        <v>96022</v>
      </c>
      <c r="L170" s="22"/>
    </row>
    <row r="171" spans="1:17" ht="15" customHeight="1" x14ac:dyDescent="0.15">
      <c r="A171" s="15"/>
      <c r="B171" s="9" t="s">
        <v>25</v>
      </c>
      <c r="C171" s="10">
        <v>9670</v>
      </c>
      <c r="D171" s="10">
        <v>120406</v>
      </c>
      <c r="E171" s="10">
        <v>10113</v>
      </c>
      <c r="F171" s="10">
        <v>102299</v>
      </c>
      <c r="G171" s="28">
        <f>E171/D171*100</f>
        <v>8.3990831021709891</v>
      </c>
      <c r="H171" s="12">
        <v>29745</v>
      </c>
      <c r="I171" s="12">
        <v>9358</v>
      </c>
      <c r="L171" s="22"/>
    </row>
    <row r="172" spans="1:17" ht="15" customHeight="1" x14ac:dyDescent="0.15">
      <c r="A172" s="17"/>
      <c r="B172" s="18"/>
      <c r="C172" s="19"/>
      <c r="D172" s="19"/>
      <c r="E172" s="19"/>
      <c r="F172" s="19"/>
      <c r="G172" s="20"/>
      <c r="H172" s="21"/>
      <c r="I172" s="21"/>
      <c r="L172" s="22"/>
      <c r="M172" s="22"/>
      <c r="N172" s="22"/>
      <c r="P172" s="22"/>
      <c r="Q172" s="22"/>
    </row>
    <row r="173" spans="1:17" ht="6" customHeight="1" x14ac:dyDescent="0.15">
      <c r="B173" s="4"/>
      <c r="C173" s="3"/>
      <c r="D173" s="3"/>
      <c r="E173" s="3"/>
      <c r="F173" s="3"/>
    </row>
    <row r="174" spans="1:17" ht="14.25" customHeight="1" x14ac:dyDescent="0.15">
      <c r="A174" s="13" t="s">
        <v>31</v>
      </c>
    </row>
  </sheetData>
  <phoneticPr fontId="1"/>
  <pageMargins left="0.7" right="0.7" top="0.75" bottom="0.75" header="0.3" footer="0.3"/>
  <pageSetup paperSize="9" scale="80" fitToHeight="0" orientation="portrait" r:id="rId1"/>
  <rowBreaks count="2" manualBreakCount="2">
    <brk id="55" max="8" man="1"/>
    <brk id="11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市税状況（現年度過年度別）</vt:lpstr>
      <vt:lpstr>Sheet3</vt:lpstr>
      <vt:lpstr>'市税状況（現年度過年度別）'!Print_Area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2017-12-06T00:19:15Z</dcterms:modified>
</cp:coreProperties>
</file>