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770"/>
  </bookViews>
  <sheets>
    <sheet name="児童手当・こども医療支給状況" sheetId="1" r:id="rId1"/>
  </sheets>
  <calcPr calcId="145621"/>
</workbook>
</file>

<file path=xl/calcChain.xml><?xml version="1.0" encoding="utf-8"?>
<calcChain xmlns="http://schemas.openxmlformats.org/spreadsheetml/2006/main">
  <c r="B14" i="1" l="1"/>
  <c r="C14" i="1"/>
  <c r="C13" i="1"/>
  <c r="B13" i="1"/>
  <c r="B12" i="1" l="1"/>
  <c r="C12" i="1"/>
  <c r="C11" i="1" l="1"/>
  <c r="B11" i="1"/>
</calcChain>
</file>

<file path=xl/sharedStrings.xml><?xml version="1.0" encoding="utf-8"?>
<sst xmlns="http://schemas.openxmlformats.org/spreadsheetml/2006/main" count="113" uniqueCount="37">
  <si>
    <t>花園福祉健康課調</t>
    <rPh sb="0" eb="2">
      <t>ハナゾノ</t>
    </rPh>
    <rPh sb="2" eb="4">
      <t>フクシ</t>
    </rPh>
    <rPh sb="4" eb="6">
      <t>ケンコウ</t>
    </rPh>
    <rPh sb="6" eb="7">
      <t>カ</t>
    </rPh>
    <rPh sb="7" eb="8">
      <t>シラ</t>
    </rPh>
    <phoneticPr fontId="1"/>
  </si>
  <si>
    <t>平成 9</t>
    <phoneticPr fontId="1"/>
  </si>
  <si>
    <t>千円</t>
  </si>
  <si>
    <t>件</t>
  </si>
  <si>
    <t>人</t>
  </si>
  <si>
    <t>支給額</t>
    <phoneticPr fontId="1"/>
  </si>
  <si>
    <t>支給件数</t>
  </si>
  <si>
    <t>登録者数</t>
  </si>
  <si>
    <t>のべ対象
児童数</t>
    <phoneticPr fontId="1"/>
  </si>
  <si>
    <t>乳幼児医療費</t>
    <rPh sb="0" eb="3">
      <t>ニュウヨウジ</t>
    </rPh>
    <rPh sb="3" eb="6">
      <t>イリョウヒ</t>
    </rPh>
    <phoneticPr fontId="1"/>
  </si>
  <si>
    <t>特例給付</t>
    <rPh sb="0" eb="2">
      <t>トクレイ</t>
    </rPh>
    <rPh sb="2" eb="4">
      <t>キュウフ</t>
    </rPh>
    <phoneticPr fontId="1"/>
  </si>
  <si>
    <t>児童手当</t>
    <rPh sb="0" eb="2">
      <t>ジドウ</t>
    </rPh>
    <rPh sb="2" eb="4">
      <t>テアテ</t>
    </rPh>
    <phoneticPr fontId="1"/>
  </si>
  <si>
    <t>年度</t>
    <phoneticPr fontId="1"/>
  </si>
  <si>
    <t>児童手当・こども医療支給状況（旧花園町）</t>
    <rPh sb="16" eb="18">
      <t>ハナゾノ</t>
    </rPh>
    <rPh sb="18" eb="19">
      <t>マチ</t>
    </rPh>
    <phoneticPr fontId="1"/>
  </si>
  <si>
    <t>川本福祉健康課調</t>
    <rPh sb="0" eb="2">
      <t>カワモト</t>
    </rPh>
    <rPh sb="2" eb="4">
      <t>フクシ</t>
    </rPh>
    <rPh sb="4" eb="6">
      <t>ケンコウ</t>
    </rPh>
    <rPh sb="6" eb="7">
      <t>カ</t>
    </rPh>
    <rPh sb="7" eb="8">
      <t>シラ</t>
    </rPh>
    <phoneticPr fontId="1"/>
  </si>
  <si>
    <t>平成 9</t>
    <phoneticPr fontId="1"/>
  </si>
  <si>
    <t>児童手当・こども医療支給状況（旧川本町）</t>
    <rPh sb="16" eb="18">
      <t>カワモト</t>
    </rPh>
    <rPh sb="18" eb="19">
      <t>マチ</t>
    </rPh>
    <phoneticPr fontId="1"/>
  </si>
  <si>
    <t>岡部福祉健康課調</t>
    <rPh sb="0" eb="2">
      <t>オカベ</t>
    </rPh>
    <rPh sb="2" eb="4">
      <t>フクシ</t>
    </rPh>
    <rPh sb="4" eb="6">
      <t>ケンコウ</t>
    </rPh>
    <rPh sb="6" eb="7">
      <t>カ</t>
    </rPh>
    <rPh sb="7" eb="8">
      <t>シラ</t>
    </rPh>
    <phoneticPr fontId="1"/>
  </si>
  <si>
    <t>児童手当・こども医療支給状況（旧岡部町）</t>
    <rPh sb="16" eb="18">
      <t>オカベ</t>
    </rPh>
    <rPh sb="18" eb="19">
      <t>マチ</t>
    </rPh>
    <phoneticPr fontId="1"/>
  </si>
  <si>
    <t>児童課調</t>
    <rPh sb="0" eb="2">
      <t>ジドウ</t>
    </rPh>
    <rPh sb="2" eb="3">
      <t>カ</t>
    </rPh>
    <rPh sb="3" eb="4">
      <t>シラ</t>
    </rPh>
    <phoneticPr fontId="1"/>
  </si>
  <si>
    <t>こども（乳幼児）医療費</t>
    <rPh sb="4" eb="7">
      <t>ニュウヨウジ</t>
    </rPh>
    <rPh sb="8" eb="11">
      <t>イリョウヒ</t>
    </rPh>
    <phoneticPr fontId="1"/>
  </si>
  <si>
    <t>児童手当・こども医療支給状況（旧深谷市）</t>
    <phoneticPr fontId="1"/>
  </si>
  <si>
    <t>※平成22年2月分、3月分として、平成22年6月に支払いのため、平成22年度分とする</t>
  </si>
  <si>
    <t>※平成22年度児童手当、特例給付は、平成22年2月分、3月分</t>
  </si>
  <si>
    <t>※平成17年度児童手当、こども医療費は旧町分も含む</t>
  </si>
  <si>
    <t>※平成17年度児童手当、特例給付は、分けることができないためすべて児童手当</t>
  </si>
  <si>
    <t>こども青少年課調　</t>
  </si>
  <si>
    <t>平成17</t>
    <phoneticPr fontId="1"/>
  </si>
  <si>
    <t>支給額</t>
    <phoneticPr fontId="1"/>
  </si>
  <si>
    <t>のべ対象
児童数</t>
    <phoneticPr fontId="1"/>
  </si>
  <si>
    <t>こども医療費</t>
    <rPh sb="3" eb="6">
      <t>イリョウヒ</t>
    </rPh>
    <phoneticPr fontId="1"/>
  </si>
  <si>
    <t>年度</t>
    <phoneticPr fontId="1"/>
  </si>
  <si>
    <t>-</t>
    <phoneticPr fontId="1"/>
  </si>
  <si>
    <t>※平成22年度より児童手当には子ども手当を含む</t>
    <rPh sb="5" eb="6">
      <t>ネン</t>
    </rPh>
    <rPh sb="6" eb="7">
      <t>ド</t>
    </rPh>
    <rPh sb="9" eb="11">
      <t>ジドウ</t>
    </rPh>
    <rPh sb="11" eb="13">
      <t>テアテ</t>
    </rPh>
    <rPh sb="15" eb="16">
      <t>コ</t>
    </rPh>
    <rPh sb="18" eb="20">
      <t>テアテ</t>
    </rPh>
    <rPh sb="21" eb="22">
      <t>フク</t>
    </rPh>
    <phoneticPr fontId="1"/>
  </si>
  <si>
    <t>児童手当・子ども手当・こども医療支給状況</t>
    <rPh sb="5" eb="6">
      <t>コ</t>
    </rPh>
    <rPh sb="8" eb="10">
      <t>テアテ</t>
    </rPh>
    <phoneticPr fontId="1"/>
  </si>
  <si>
    <t>児童手当（子ども手当）</t>
    <rPh sb="0" eb="2">
      <t>ジドウ</t>
    </rPh>
    <rPh sb="2" eb="4">
      <t>テアテ</t>
    </rPh>
    <rPh sb="5" eb="6">
      <t>コ</t>
    </rPh>
    <rPh sb="8" eb="10">
      <t>テアテ</t>
    </rPh>
    <phoneticPr fontId="1"/>
  </si>
  <si>
    <t>※平成24年度はその年度に支払った児童手当と子ども手当</t>
    <rPh sb="5" eb="6">
      <t>ネン</t>
    </rPh>
    <rPh sb="6" eb="7">
      <t>ド</t>
    </rPh>
    <rPh sb="10" eb="12">
      <t>ネンド</t>
    </rPh>
    <rPh sb="13" eb="15">
      <t>シハラ</t>
    </rPh>
    <rPh sb="17" eb="19">
      <t>ジドウ</t>
    </rPh>
    <rPh sb="19" eb="21">
      <t>テアテ</t>
    </rPh>
    <rPh sb="22" eb="23">
      <t>コ</t>
    </rPh>
    <rPh sb="25" eb="27">
      <t>テアテ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</si>
</sst>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right" vertical="center" inden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indent="1"/>
    </xf>
    <xf numFmtId="3" fontId="2" fillId="0" borderId="1" xfId="0" applyNumberFormat="1" applyFont="1" applyFill="1" applyBorder="1" applyAlignment="1">
      <alignment horizontal="right" vertical="center" wrapText="1" indent="1"/>
    </xf>
    <xf numFmtId="0" fontId="2" fillId="0" borderId="2" xfId="0" applyFont="1" applyBorder="1" applyAlignment="1">
      <alignment horizontal="right" vertical="center" wrapText="1" indent="1"/>
    </xf>
    <xf numFmtId="3" fontId="2" fillId="0" borderId="3" xfId="0" applyNumberFormat="1" applyFont="1" applyBorder="1" applyAlignment="1">
      <alignment horizontal="right" vertical="center" wrapText="1" indent="1"/>
    </xf>
    <xf numFmtId="0" fontId="2" fillId="0" borderId="4" xfId="0" applyFont="1" applyBorder="1" applyAlignment="1">
      <alignment horizontal="right" vertical="center" wrapText="1" indent="1"/>
    </xf>
    <xf numFmtId="0" fontId="2" fillId="0" borderId="5" xfId="0" applyFont="1" applyBorder="1" applyAlignment="1">
      <alignment horizontal="right" vertical="center" indent="1" shrinkToFit="1"/>
    </xf>
    <xf numFmtId="0" fontId="2" fillId="0" borderId="5" xfId="0" applyFont="1" applyBorder="1" applyAlignment="1">
      <alignment horizontal="right" vertical="center" wrapText="1" indent="1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0" fillId="0" borderId="0" xfId="0" applyAlignment="1">
      <alignment horizontal="left" vertical="center" indent="1"/>
    </xf>
    <xf numFmtId="3" fontId="2" fillId="0" borderId="3" xfId="0" applyNumberFormat="1" applyFont="1" applyFill="1" applyBorder="1" applyAlignment="1">
      <alignment horizontal="right" vertical="center" wrapText="1" indent="1"/>
    </xf>
    <xf numFmtId="0" fontId="2" fillId="0" borderId="3" xfId="0" applyFont="1" applyFill="1" applyBorder="1" applyAlignment="1">
      <alignment horizontal="right" vertical="center" wrapText="1" indent="1"/>
    </xf>
    <xf numFmtId="0" fontId="2" fillId="0" borderId="3" xfId="0" applyFont="1" applyBorder="1" applyAlignment="1">
      <alignment horizontal="right" vertical="center" wrapText="1" indent="1"/>
    </xf>
    <xf numFmtId="0" fontId="2" fillId="0" borderId="1" xfId="0" applyFont="1" applyFill="1" applyBorder="1" applyAlignment="1">
      <alignment horizontal="right" vertical="center" wrapText="1" indent="1"/>
    </xf>
    <xf numFmtId="0" fontId="2" fillId="0" borderId="5" xfId="0" applyFont="1" applyBorder="1" applyAlignment="1">
      <alignment horizontal="center" vertical="center" shrinkToFit="1"/>
    </xf>
    <xf numFmtId="3" fontId="4" fillId="0" borderId="3" xfId="0" applyNumberFormat="1" applyFont="1" applyFill="1" applyBorder="1" applyAlignment="1">
      <alignment horizontal="right" vertical="center" wrapText="1" indent="1"/>
    </xf>
    <xf numFmtId="0" fontId="2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abSelected="1" zoomScaleNormal="100" zoomScaleSheetLayoutView="100" workbookViewId="0">
      <selection activeCell="B17" sqref="B17"/>
    </sheetView>
  </sheetViews>
  <sheetFormatPr defaultRowHeight="13.5" x14ac:dyDescent="0.15"/>
  <cols>
    <col min="1" max="1" width="10.75" customWidth="1"/>
    <col min="2" max="8" width="14.125" style="1" customWidth="1"/>
  </cols>
  <sheetData>
    <row r="1" spans="1:8" s="2" customFormat="1" ht="17.25" x14ac:dyDescent="0.15">
      <c r="A1" s="13" t="s">
        <v>34</v>
      </c>
      <c r="B1" s="3"/>
      <c r="C1" s="3"/>
      <c r="D1" s="3"/>
      <c r="E1" s="3"/>
      <c r="F1" s="3"/>
      <c r="G1" s="3"/>
      <c r="H1" s="3"/>
    </row>
    <row r="2" spans="1:8" s="2" customFormat="1" ht="7.5" customHeight="1" x14ac:dyDescent="0.15">
      <c r="B2" s="3"/>
      <c r="C2" s="3"/>
      <c r="D2" s="3"/>
      <c r="E2" s="3"/>
      <c r="F2" s="3"/>
      <c r="G2" s="3"/>
      <c r="H2" s="3"/>
    </row>
    <row r="3" spans="1:8" s="2" customFormat="1" ht="20.25" customHeight="1" x14ac:dyDescent="0.15">
      <c r="A3" s="21" t="s">
        <v>31</v>
      </c>
      <c r="B3" s="21" t="s">
        <v>35</v>
      </c>
      <c r="C3" s="21"/>
      <c r="D3" s="21" t="s">
        <v>10</v>
      </c>
      <c r="E3" s="21"/>
      <c r="F3" s="21" t="s">
        <v>30</v>
      </c>
      <c r="G3" s="21"/>
      <c r="H3" s="21"/>
    </row>
    <row r="4" spans="1:8" s="2" customFormat="1" ht="34.5" customHeight="1" x14ac:dyDescent="0.15">
      <c r="A4" s="21"/>
      <c r="B4" s="12" t="s">
        <v>29</v>
      </c>
      <c r="C4" s="11" t="s">
        <v>28</v>
      </c>
      <c r="D4" s="12" t="s">
        <v>29</v>
      </c>
      <c r="E4" s="11" t="s">
        <v>28</v>
      </c>
      <c r="F4" s="12" t="s">
        <v>7</v>
      </c>
      <c r="G4" s="12" t="s">
        <v>6</v>
      </c>
      <c r="H4" s="11" t="s">
        <v>28</v>
      </c>
    </row>
    <row r="5" spans="1:8" s="2" customFormat="1" ht="20.100000000000001" customHeight="1" x14ac:dyDescent="0.15">
      <c r="A5" s="19"/>
      <c r="B5" s="9" t="s">
        <v>4</v>
      </c>
      <c r="C5" s="8" t="s">
        <v>2</v>
      </c>
      <c r="D5" s="9" t="s">
        <v>4</v>
      </c>
      <c r="E5" s="8" t="s">
        <v>2</v>
      </c>
      <c r="F5" s="9" t="s">
        <v>4</v>
      </c>
      <c r="G5" s="9" t="s">
        <v>3</v>
      </c>
      <c r="H5" s="8" t="s">
        <v>2</v>
      </c>
    </row>
    <row r="6" spans="1:8" s="2" customFormat="1" ht="20.100000000000001" customHeight="1" x14ac:dyDescent="0.15">
      <c r="A6" s="17" t="s">
        <v>27</v>
      </c>
      <c r="B6" s="6">
        <v>128186</v>
      </c>
      <c r="C6" s="6">
        <v>718392</v>
      </c>
      <c r="D6" s="17"/>
      <c r="E6" s="17"/>
      <c r="F6" s="6">
        <v>17507</v>
      </c>
      <c r="G6" s="6">
        <v>122511</v>
      </c>
      <c r="H6" s="6">
        <v>241800</v>
      </c>
    </row>
    <row r="7" spans="1:8" s="2" customFormat="1" ht="20.100000000000001" customHeight="1" x14ac:dyDescent="0.15">
      <c r="A7" s="17">
        <v>18</v>
      </c>
      <c r="B7" s="6">
        <v>156677</v>
      </c>
      <c r="C7" s="6">
        <v>871830</v>
      </c>
      <c r="D7" s="6">
        <v>8597</v>
      </c>
      <c r="E7" s="6">
        <v>47960</v>
      </c>
      <c r="F7" s="6">
        <v>17654</v>
      </c>
      <c r="G7" s="6">
        <v>179844</v>
      </c>
      <c r="H7" s="6">
        <v>341655</v>
      </c>
    </row>
    <row r="8" spans="1:8" s="2" customFormat="1" ht="20.100000000000001" customHeight="1" x14ac:dyDescent="0.15">
      <c r="A8" s="17">
        <v>19</v>
      </c>
      <c r="B8" s="6">
        <v>167512</v>
      </c>
      <c r="C8" s="6">
        <v>1082615</v>
      </c>
      <c r="D8" s="6">
        <v>5611</v>
      </c>
      <c r="E8" s="6">
        <v>34015</v>
      </c>
      <c r="F8" s="6">
        <v>17541</v>
      </c>
      <c r="G8" s="6">
        <v>193181</v>
      </c>
      <c r="H8" s="6">
        <v>364436</v>
      </c>
    </row>
    <row r="9" spans="1:8" s="2" customFormat="1" ht="20.100000000000001" customHeight="1" x14ac:dyDescent="0.15">
      <c r="A9" s="17">
        <v>20</v>
      </c>
      <c r="B9" s="6">
        <v>166556</v>
      </c>
      <c r="C9" s="6">
        <v>1103425</v>
      </c>
      <c r="D9" s="6">
        <v>5768</v>
      </c>
      <c r="E9" s="6">
        <v>35135</v>
      </c>
      <c r="F9" s="6">
        <v>17413</v>
      </c>
      <c r="G9" s="6">
        <v>191839</v>
      </c>
      <c r="H9" s="6">
        <v>332796</v>
      </c>
    </row>
    <row r="10" spans="1:8" s="2" customFormat="1" ht="20.100000000000001" customHeight="1" x14ac:dyDescent="0.15">
      <c r="A10" s="17">
        <v>21</v>
      </c>
      <c r="B10" s="6">
        <v>166580</v>
      </c>
      <c r="C10" s="6">
        <v>1098700</v>
      </c>
      <c r="D10" s="6">
        <v>5242</v>
      </c>
      <c r="E10" s="6">
        <v>32265</v>
      </c>
      <c r="F10" s="6">
        <v>17270</v>
      </c>
      <c r="G10" s="6">
        <v>189345</v>
      </c>
      <c r="H10" s="6">
        <v>330581</v>
      </c>
    </row>
    <row r="11" spans="1:8" s="2" customFormat="1" ht="20.100000000000001" customHeight="1" x14ac:dyDescent="0.15">
      <c r="A11" s="17">
        <v>22</v>
      </c>
      <c r="B11" s="15">
        <f>29127+193309</f>
        <v>222436</v>
      </c>
      <c r="C11" s="15">
        <f>191065+2513017</f>
        <v>2704082</v>
      </c>
      <c r="D11" s="16">
        <v>854</v>
      </c>
      <c r="E11" s="15">
        <v>5270</v>
      </c>
      <c r="F11" s="15">
        <v>18951</v>
      </c>
      <c r="G11" s="15">
        <v>210129</v>
      </c>
      <c r="H11" s="15">
        <v>357495</v>
      </c>
    </row>
    <row r="12" spans="1:8" s="2" customFormat="1" ht="20.100000000000001" customHeight="1" x14ac:dyDescent="0.15">
      <c r="A12" s="16">
        <v>23</v>
      </c>
      <c r="B12" s="15">
        <f>24+227927</f>
        <v>227951</v>
      </c>
      <c r="C12" s="15">
        <f>120+2830885</f>
        <v>2831005</v>
      </c>
      <c r="D12" s="16" t="s">
        <v>32</v>
      </c>
      <c r="E12" s="15" t="s">
        <v>32</v>
      </c>
      <c r="F12" s="15">
        <v>19661</v>
      </c>
      <c r="G12" s="15">
        <v>233639</v>
      </c>
      <c r="H12" s="15">
        <v>397270</v>
      </c>
    </row>
    <row r="13" spans="1:8" s="2" customFormat="1" ht="20.100000000000001" customHeight="1" x14ac:dyDescent="0.15">
      <c r="A13" s="16">
        <v>24</v>
      </c>
      <c r="B13" s="15">
        <f>222274+6555</f>
        <v>228829</v>
      </c>
      <c r="C13" s="15">
        <f>2487078</f>
        <v>2487078</v>
      </c>
      <c r="D13" s="15">
        <v>6555</v>
      </c>
      <c r="E13" s="15">
        <v>32775</v>
      </c>
      <c r="F13" s="15">
        <v>20726</v>
      </c>
      <c r="G13" s="20">
        <v>257136</v>
      </c>
      <c r="H13" s="15">
        <v>432001</v>
      </c>
    </row>
    <row r="14" spans="1:8" s="2" customFormat="1" ht="20.100000000000001" customHeight="1" x14ac:dyDescent="0.15">
      <c r="A14" s="16">
        <v>25</v>
      </c>
      <c r="B14" s="15">
        <f>222938-D14</f>
        <v>213614</v>
      </c>
      <c r="C14" s="15">
        <f>2434745-E14</f>
        <v>2388125</v>
      </c>
      <c r="D14" s="15">
        <v>9324</v>
      </c>
      <c r="E14" s="15">
        <v>46620</v>
      </c>
      <c r="F14" s="15">
        <v>20480</v>
      </c>
      <c r="G14" s="15">
        <v>273982</v>
      </c>
      <c r="H14" s="15">
        <v>457040</v>
      </c>
    </row>
    <row r="15" spans="1:8" s="2" customFormat="1" ht="20.100000000000001" customHeight="1" x14ac:dyDescent="0.15">
      <c r="A15" s="16">
        <v>26</v>
      </c>
      <c r="B15" s="15">
        <v>210794</v>
      </c>
      <c r="C15" s="15">
        <v>2358525</v>
      </c>
      <c r="D15" s="15">
        <v>9031</v>
      </c>
      <c r="E15" s="15">
        <v>45115</v>
      </c>
      <c r="F15" s="15">
        <v>20621</v>
      </c>
      <c r="G15" s="15">
        <v>272076</v>
      </c>
      <c r="H15" s="15">
        <v>461091</v>
      </c>
    </row>
    <row r="16" spans="1:8" s="2" customFormat="1" ht="20.100000000000001" customHeight="1" x14ac:dyDescent="0.15">
      <c r="A16" s="16">
        <v>27</v>
      </c>
      <c r="B16" s="15">
        <v>207412</v>
      </c>
      <c r="C16" s="15">
        <v>2321060</v>
      </c>
      <c r="D16" s="15">
        <v>9023</v>
      </c>
      <c r="E16" s="15">
        <v>45115</v>
      </c>
      <c r="F16" s="15">
        <v>19919</v>
      </c>
      <c r="G16" s="15">
        <v>265906</v>
      </c>
      <c r="H16" s="15">
        <v>461444</v>
      </c>
    </row>
    <row r="17" spans="1:8" s="2" customFormat="1" ht="20.100000000000001" customHeight="1" x14ac:dyDescent="0.15">
      <c r="A17" s="18">
        <v>28</v>
      </c>
      <c r="B17" s="4">
        <v>202597</v>
      </c>
      <c r="C17" s="4">
        <v>2267895</v>
      </c>
      <c r="D17" s="4">
        <v>9399</v>
      </c>
      <c r="E17" s="4">
        <v>46995</v>
      </c>
      <c r="F17" s="4">
        <v>19634</v>
      </c>
      <c r="G17" s="4">
        <v>270223</v>
      </c>
      <c r="H17" s="4">
        <v>469067</v>
      </c>
    </row>
    <row r="18" spans="1:8" s="2" customFormat="1" x14ac:dyDescent="0.15">
      <c r="A18" s="2" t="s">
        <v>26</v>
      </c>
      <c r="B18" s="3"/>
      <c r="C18" s="3"/>
      <c r="D18" s="3"/>
      <c r="E18" s="3"/>
      <c r="F18" s="3"/>
      <c r="G18" s="3"/>
      <c r="H18" s="3"/>
    </row>
    <row r="19" spans="1:8" x14ac:dyDescent="0.15">
      <c r="A19" s="14" t="s">
        <v>25</v>
      </c>
    </row>
    <row r="20" spans="1:8" x14ac:dyDescent="0.15">
      <c r="A20" s="14" t="s">
        <v>24</v>
      </c>
    </row>
    <row r="21" spans="1:8" x14ac:dyDescent="0.15">
      <c r="A21" s="14" t="s">
        <v>23</v>
      </c>
    </row>
    <row r="22" spans="1:8" x14ac:dyDescent="0.15">
      <c r="A22" s="14" t="s">
        <v>22</v>
      </c>
    </row>
    <row r="23" spans="1:8" x14ac:dyDescent="0.15">
      <c r="A23" s="14" t="s">
        <v>33</v>
      </c>
    </row>
    <row r="24" spans="1:8" x14ac:dyDescent="0.15">
      <c r="A24" s="14" t="s">
        <v>36</v>
      </c>
    </row>
    <row r="25" spans="1:8" x14ac:dyDescent="0.15">
      <c r="A25" s="14"/>
    </row>
    <row r="26" spans="1:8" s="2" customFormat="1" ht="17.25" x14ac:dyDescent="0.15">
      <c r="A26" s="13" t="s">
        <v>21</v>
      </c>
      <c r="B26" s="3"/>
      <c r="C26" s="3"/>
      <c r="D26" s="3"/>
      <c r="E26" s="3"/>
      <c r="F26" s="3"/>
      <c r="G26" s="3"/>
      <c r="H26" s="3"/>
    </row>
    <row r="27" spans="1:8" s="2" customFormat="1" ht="7.5" customHeight="1" x14ac:dyDescent="0.15">
      <c r="B27" s="3"/>
      <c r="C27" s="3"/>
      <c r="D27" s="3"/>
      <c r="E27" s="3"/>
      <c r="F27" s="3"/>
      <c r="G27" s="3"/>
      <c r="H27" s="3"/>
    </row>
    <row r="28" spans="1:8" s="2" customFormat="1" ht="20.25" customHeight="1" x14ac:dyDescent="0.15">
      <c r="A28" s="21" t="s">
        <v>12</v>
      </c>
      <c r="B28" s="21" t="s">
        <v>11</v>
      </c>
      <c r="C28" s="21"/>
      <c r="D28" s="21" t="s">
        <v>10</v>
      </c>
      <c r="E28" s="21"/>
      <c r="F28" s="21" t="s">
        <v>20</v>
      </c>
      <c r="G28" s="21"/>
      <c r="H28" s="21"/>
    </row>
    <row r="29" spans="1:8" s="2" customFormat="1" ht="34.5" customHeight="1" x14ac:dyDescent="0.15">
      <c r="A29" s="21"/>
      <c r="B29" s="12" t="s">
        <v>8</v>
      </c>
      <c r="C29" s="11" t="s">
        <v>5</v>
      </c>
      <c r="D29" s="12" t="s">
        <v>8</v>
      </c>
      <c r="E29" s="11" t="s">
        <v>5</v>
      </c>
      <c r="F29" s="12" t="s">
        <v>7</v>
      </c>
      <c r="G29" s="12" t="s">
        <v>6</v>
      </c>
      <c r="H29" s="11" t="s">
        <v>5</v>
      </c>
    </row>
    <row r="30" spans="1:8" s="2" customFormat="1" ht="20.100000000000001" customHeight="1" x14ac:dyDescent="0.15">
      <c r="A30" s="10"/>
      <c r="B30" s="9" t="s">
        <v>4</v>
      </c>
      <c r="C30" s="8" t="s">
        <v>2</v>
      </c>
      <c r="D30" s="9" t="s">
        <v>4</v>
      </c>
      <c r="E30" s="8" t="s">
        <v>2</v>
      </c>
      <c r="F30" s="9" t="s">
        <v>4</v>
      </c>
      <c r="G30" s="9" t="s">
        <v>3</v>
      </c>
      <c r="H30" s="8" t="s">
        <v>2</v>
      </c>
    </row>
    <row r="31" spans="1:8" s="2" customFormat="1" ht="20.100000000000001" customHeight="1" x14ac:dyDescent="0.15">
      <c r="A31" s="7" t="s">
        <v>15</v>
      </c>
      <c r="B31" s="6">
        <v>6739</v>
      </c>
      <c r="C31" s="6">
        <v>38795</v>
      </c>
      <c r="D31" s="6">
        <v>14407</v>
      </c>
      <c r="E31" s="6">
        <v>80215</v>
      </c>
      <c r="F31" s="6">
        <v>2953</v>
      </c>
      <c r="G31" s="6">
        <v>27468</v>
      </c>
      <c r="H31" s="6">
        <v>69757</v>
      </c>
    </row>
    <row r="32" spans="1:8" s="2" customFormat="1" ht="20.100000000000001" customHeight="1" x14ac:dyDescent="0.15">
      <c r="A32" s="7">
        <v>10</v>
      </c>
      <c r="B32" s="6">
        <v>7220</v>
      </c>
      <c r="C32" s="6">
        <v>41525</v>
      </c>
      <c r="D32" s="6">
        <v>14153</v>
      </c>
      <c r="E32" s="6">
        <v>78980</v>
      </c>
      <c r="F32" s="6">
        <v>3015</v>
      </c>
      <c r="G32" s="6">
        <v>27350</v>
      </c>
      <c r="H32" s="6">
        <v>73860</v>
      </c>
    </row>
    <row r="33" spans="1:8" s="2" customFormat="1" ht="20.100000000000001" customHeight="1" x14ac:dyDescent="0.15">
      <c r="A33" s="7">
        <v>11</v>
      </c>
      <c r="B33" s="6">
        <v>9247</v>
      </c>
      <c r="C33" s="6">
        <v>53135</v>
      </c>
      <c r="D33" s="6">
        <v>13795</v>
      </c>
      <c r="E33" s="6">
        <v>76250</v>
      </c>
      <c r="F33" s="6">
        <v>4988</v>
      </c>
      <c r="G33" s="6">
        <v>44243</v>
      </c>
      <c r="H33" s="6">
        <v>110605</v>
      </c>
    </row>
    <row r="34" spans="1:8" s="2" customFormat="1" ht="20.100000000000001" customHeight="1" x14ac:dyDescent="0.15">
      <c r="A34" s="7">
        <v>12</v>
      </c>
      <c r="B34" s="6">
        <v>19936</v>
      </c>
      <c r="C34" s="6">
        <v>114660</v>
      </c>
      <c r="D34" s="6">
        <v>24001</v>
      </c>
      <c r="E34" s="6">
        <v>132535</v>
      </c>
      <c r="F34" s="6">
        <v>4988</v>
      </c>
      <c r="G34" s="6">
        <v>57657</v>
      </c>
      <c r="H34" s="6">
        <v>138680</v>
      </c>
    </row>
    <row r="35" spans="1:8" s="2" customFormat="1" ht="20.100000000000001" customHeight="1" x14ac:dyDescent="0.15">
      <c r="A35" s="7">
        <v>13</v>
      </c>
      <c r="B35" s="6">
        <v>41607</v>
      </c>
      <c r="C35" s="6">
        <v>235325</v>
      </c>
      <c r="D35" s="6">
        <v>18645</v>
      </c>
      <c r="E35" s="6">
        <v>103195</v>
      </c>
      <c r="F35" s="6">
        <v>7119</v>
      </c>
      <c r="G35" s="6">
        <v>59943</v>
      </c>
      <c r="H35" s="6">
        <v>145229</v>
      </c>
    </row>
    <row r="36" spans="1:8" s="2" customFormat="1" ht="20.100000000000001" customHeight="1" x14ac:dyDescent="0.15">
      <c r="A36" s="7">
        <v>14</v>
      </c>
      <c r="B36" s="6">
        <v>51156</v>
      </c>
      <c r="C36" s="6">
        <v>287335</v>
      </c>
      <c r="D36" s="6">
        <v>12341</v>
      </c>
      <c r="E36" s="6">
        <v>68665</v>
      </c>
      <c r="F36" s="6">
        <v>7122</v>
      </c>
      <c r="G36" s="6">
        <v>78204</v>
      </c>
      <c r="H36" s="6">
        <v>168940</v>
      </c>
    </row>
    <row r="37" spans="1:8" s="2" customFormat="1" ht="20.100000000000001" customHeight="1" x14ac:dyDescent="0.15">
      <c r="A37" s="7">
        <v>15</v>
      </c>
      <c r="B37" s="6">
        <v>53978</v>
      </c>
      <c r="C37" s="6">
        <v>303065</v>
      </c>
      <c r="D37" s="6">
        <v>11373</v>
      </c>
      <c r="E37" s="6">
        <v>62705</v>
      </c>
      <c r="F37" s="6">
        <v>6979</v>
      </c>
      <c r="G37" s="6">
        <v>82067</v>
      </c>
      <c r="H37" s="6">
        <v>159394</v>
      </c>
    </row>
    <row r="38" spans="1:8" s="2" customFormat="1" ht="20.100000000000001" customHeight="1" x14ac:dyDescent="0.15">
      <c r="A38" s="5">
        <v>16</v>
      </c>
      <c r="B38" s="4">
        <v>71502</v>
      </c>
      <c r="C38" s="4">
        <v>402000</v>
      </c>
      <c r="D38" s="4">
        <v>16160</v>
      </c>
      <c r="E38" s="4">
        <v>88930</v>
      </c>
      <c r="F38" s="4">
        <v>12848</v>
      </c>
      <c r="G38" s="4">
        <v>84125</v>
      </c>
      <c r="H38" s="4">
        <v>167994</v>
      </c>
    </row>
    <row r="39" spans="1:8" s="2" customFormat="1" x14ac:dyDescent="0.15">
      <c r="A39" s="2" t="s">
        <v>19</v>
      </c>
      <c r="B39" s="3"/>
      <c r="C39" s="3"/>
      <c r="D39" s="3"/>
      <c r="E39" s="3"/>
      <c r="F39" s="3"/>
      <c r="G39" s="3"/>
      <c r="H39" s="3"/>
    </row>
    <row r="41" spans="1:8" s="2" customFormat="1" ht="17.25" x14ac:dyDescent="0.15">
      <c r="A41" s="13" t="s">
        <v>18</v>
      </c>
      <c r="B41" s="3"/>
      <c r="C41" s="3"/>
      <c r="D41" s="3"/>
      <c r="E41" s="3"/>
      <c r="F41" s="3"/>
      <c r="G41" s="3"/>
      <c r="H41" s="3"/>
    </row>
    <row r="42" spans="1:8" s="2" customFormat="1" ht="7.5" customHeight="1" x14ac:dyDescent="0.15">
      <c r="B42" s="3"/>
      <c r="C42" s="3"/>
      <c r="D42" s="3"/>
      <c r="E42" s="3"/>
      <c r="F42" s="3"/>
      <c r="G42" s="3"/>
      <c r="H42" s="3"/>
    </row>
    <row r="43" spans="1:8" s="2" customFormat="1" ht="20.25" customHeight="1" x14ac:dyDescent="0.15">
      <c r="A43" s="21" t="s">
        <v>12</v>
      </c>
      <c r="B43" s="21" t="s">
        <v>11</v>
      </c>
      <c r="C43" s="21"/>
      <c r="D43" s="21" t="s">
        <v>10</v>
      </c>
      <c r="E43" s="21"/>
      <c r="F43" s="21" t="s">
        <v>9</v>
      </c>
      <c r="G43" s="21"/>
      <c r="H43" s="21"/>
    </row>
    <row r="44" spans="1:8" s="2" customFormat="1" ht="34.5" customHeight="1" x14ac:dyDescent="0.15">
      <c r="A44" s="21"/>
      <c r="B44" s="12" t="s">
        <v>8</v>
      </c>
      <c r="C44" s="11" t="s">
        <v>5</v>
      </c>
      <c r="D44" s="12" t="s">
        <v>8</v>
      </c>
      <c r="E44" s="11" t="s">
        <v>5</v>
      </c>
      <c r="F44" s="12" t="s">
        <v>7</v>
      </c>
      <c r="G44" s="12" t="s">
        <v>6</v>
      </c>
      <c r="H44" s="11" t="s">
        <v>5</v>
      </c>
    </row>
    <row r="45" spans="1:8" s="2" customFormat="1" ht="20.100000000000001" customHeight="1" x14ac:dyDescent="0.15">
      <c r="A45" s="10"/>
      <c r="B45" s="9" t="s">
        <v>4</v>
      </c>
      <c r="C45" s="8" t="s">
        <v>2</v>
      </c>
      <c r="D45" s="9" t="s">
        <v>4</v>
      </c>
      <c r="E45" s="8" t="s">
        <v>2</v>
      </c>
      <c r="F45" s="9" t="s">
        <v>4</v>
      </c>
      <c r="G45" s="9" t="s">
        <v>3</v>
      </c>
      <c r="H45" s="8" t="s">
        <v>2</v>
      </c>
    </row>
    <row r="46" spans="1:8" s="2" customFormat="1" ht="20.100000000000001" customHeight="1" x14ac:dyDescent="0.15">
      <c r="A46" s="7" t="s">
        <v>15</v>
      </c>
      <c r="B46" s="6">
        <v>1284</v>
      </c>
      <c r="C46" s="6">
        <v>7260</v>
      </c>
      <c r="D46" s="6">
        <v>1655</v>
      </c>
      <c r="E46" s="6">
        <v>9495</v>
      </c>
      <c r="F46" s="6">
        <v>359</v>
      </c>
      <c r="G46" s="6">
        <v>975</v>
      </c>
      <c r="H46" s="6">
        <v>3078</v>
      </c>
    </row>
    <row r="47" spans="1:8" s="2" customFormat="1" ht="20.100000000000001" customHeight="1" x14ac:dyDescent="0.15">
      <c r="A47" s="7">
        <v>10</v>
      </c>
      <c r="B47" s="6">
        <v>1203</v>
      </c>
      <c r="C47" s="6">
        <v>6675</v>
      </c>
      <c r="D47" s="6">
        <v>1691</v>
      </c>
      <c r="E47" s="6">
        <v>9680</v>
      </c>
      <c r="F47" s="6">
        <v>385</v>
      </c>
      <c r="G47" s="6">
        <v>2250</v>
      </c>
      <c r="H47" s="6">
        <v>7212</v>
      </c>
    </row>
    <row r="48" spans="1:8" s="2" customFormat="1" ht="20.100000000000001" customHeight="1" x14ac:dyDescent="0.15">
      <c r="A48" s="7">
        <v>11</v>
      </c>
      <c r="B48" s="6">
        <v>1589</v>
      </c>
      <c r="C48" s="6">
        <v>8860</v>
      </c>
      <c r="D48" s="6">
        <v>1642</v>
      </c>
      <c r="E48" s="6">
        <v>9300</v>
      </c>
      <c r="F48" s="6">
        <v>411</v>
      </c>
      <c r="G48" s="6">
        <v>1052</v>
      </c>
      <c r="H48" s="6">
        <v>9513</v>
      </c>
    </row>
    <row r="49" spans="1:8" s="2" customFormat="1" ht="20.100000000000001" customHeight="1" x14ac:dyDescent="0.15">
      <c r="A49" s="7">
        <v>12</v>
      </c>
      <c r="B49" s="6">
        <v>4684</v>
      </c>
      <c r="C49" s="6">
        <v>26680</v>
      </c>
      <c r="D49" s="6">
        <v>1795</v>
      </c>
      <c r="E49" s="6">
        <v>9770</v>
      </c>
      <c r="F49" s="6">
        <v>543</v>
      </c>
      <c r="G49" s="6">
        <v>3648</v>
      </c>
      <c r="H49" s="6">
        <v>10795</v>
      </c>
    </row>
    <row r="50" spans="1:8" s="2" customFormat="1" ht="20.100000000000001" customHeight="1" x14ac:dyDescent="0.15">
      <c r="A50" s="7">
        <v>13</v>
      </c>
      <c r="B50" s="6">
        <v>3135</v>
      </c>
      <c r="C50" s="6">
        <v>18195</v>
      </c>
      <c r="D50" s="6">
        <v>5670</v>
      </c>
      <c r="E50" s="6">
        <v>31285</v>
      </c>
      <c r="F50" s="6">
        <v>959</v>
      </c>
      <c r="G50" s="6">
        <v>4601</v>
      </c>
      <c r="H50" s="6">
        <v>14163</v>
      </c>
    </row>
    <row r="51" spans="1:8" s="2" customFormat="1" ht="20.100000000000001" customHeight="1" x14ac:dyDescent="0.15">
      <c r="A51" s="7">
        <v>14</v>
      </c>
      <c r="B51" s="6">
        <v>4098</v>
      </c>
      <c r="C51" s="6">
        <v>23520</v>
      </c>
      <c r="D51" s="6">
        <v>5716</v>
      </c>
      <c r="E51" s="6">
        <v>31695</v>
      </c>
      <c r="F51" s="6">
        <v>874</v>
      </c>
      <c r="G51" s="6">
        <v>4001</v>
      </c>
      <c r="H51" s="6">
        <v>22277</v>
      </c>
    </row>
    <row r="52" spans="1:8" s="2" customFormat="1" ht="20.100000000000001" customHeight="1" x14ac:dyDescent="0.15">
      <c r="A52" s="7">
        <v>15</v>
      </c>
      <c r="B52" s="6">
        <v>4029</v>
      </c>
      <c r="C52" s="6">
        <v>22675</v>
      </c>
      <c r="D52" s="6">
        <v>5591</v>
      </c>
      <c r="E52" s="6">
        <v>31260</v>
      </c>
      <c r="F52" s="6">
        <v>1052</v>
      </c>
      <c r="G52" s="6">
        <v>5328</v>
      </c>
      <c r="H52" s="6">
        <v>23771</v>
      </c>
    </row>
    <row r="53" spans="1:8" s="2" customFormat="1" ht="20.100000000000001" customHeight="1" x14ac:dyDescent="0.15">
      <c r="A53" s="5">
        <v>16</v>
      </c>
      <c r="B53" s="4">
        <v>4109</v>
      </c>
      <c r="C53" s="4">
        <v>22980</v>
      </c>
      <c r="D53" s="4">
        <v>9681</v>
      </c>
      <c r="E53" s="4">
        <v>53905</v>
      </c>
      <c r="F53" s="4">
        <v>2042</v>
      </c>
      <c r="G53" s="4">
        <v>16551</v>
      </c>
      <c r="H53" s="4">
        <v>34710</v>
      </c>
    </row>
    <row r="54" spans="1:8" s="2" customFormat="1" x14ac:dyDescent="0.15">
      <c r="A54" s="2" t="s">
        <v>17</v>
      </c>
      <c r="B54" s="3"/>
      <c r="C54" s="3"/>
      <c r="D54" s="3"/>
      <c r="E54" s="3"/>
      <c r="F54" s="3"/>
      <c r="G54" s="3"/>
      <c r="H54" s="3"/>
    </row>
    <row r="56" spans="1:8" s="2" customFormat="1" ht="17.25" x14ac:dyDescent="0.15">
      <c r="A56" s="13" t="s">
        <v>16</v>
      </c>
      <c r="B56" s="3"/>
      <c r="C56" s="3"/>
      <c r="D56" s="3"/>
      <c r="E56" s="3"/>
      <c r="F56" s="3"/>
      <c r="G56" s="3"/>
      <c r="H56" s="3"/>
    </row>
    <row r="57" spans="1:8" s="2" customFormat="1" ht="7.5" customHeight="1" x14ac:dyDescent="0.15">
      <c r="B57" s="3"/>
      <c r="C57" s="3"/>
      <c r="D57" s="3"/>
      <c r="E57" s="3"/>
      <c r="F57" s="3"/>
      <c r="G57" s="3"/>
      <c r="H57" s="3"/>
    </row>
    <row r="58" spans="1:8" s="2" customFormat="1" ht="20.25" customHeight="1" x14ac:dyDescent="0.15">
      <c r="A58" s="21" t="s">
        <v>12</v>
      </c>
      <c r="B58" s="21" t="s">
        <v>11</v>
      </c>
      <c r="C58" s="21"/>
      <c r="D58" s="21" t="s">
        <v>10</v>
      </c>
      <c r="E58" s="21"/>
      <c r="F58" s="21" t="s">
        <v>9</v>
      </c>
      <c r="G58" s="21"/>
      <c r="H58" s="21"/>
    </row>
    <row r="59" spans="1:8" s="2" customFormat="1" ht="34.5" customHeight="1" x14ac:dyDescent="0.15">
      <c r="A59" s="21"/>
      <c r="B59" s="12" t="s">
        <v>8</v>
      </c>
      <c r="C59" s="11" t="s">
        <v>5</v>
      </c>
      <c r="D59" s="12" t="s">
        <v>8</v>
      </c>
      <c r="E59" s="11" t="s">
        <v>5</v>
      </c>
      <c r="F59" s="12" t="s">
        <v>7</v>
      </c>
      <c r="G59" s="12" t="s">
        <v>6</v>
      </c>
      <c r="H59" s="11" t="s">
        <v>5</v>
      </c>
    </row>
    <row r="60" spans="1:8" s="2" customFormat="1" ht="20.100000000000001" customHeight="1" x14ac:dyDescent="0.15">
      <c r="A60" s="10"/>
      <c r="B60" s="9" t="s">
        <v>4</v>
      </c>
      <c r="C60" s="8" t="s">
        <v>2</v>
      </c>
      <c r="D60" s="9" t="s">
        <v>4</v>
      </c>
      <c r="E60" s="8" t="s">
        <v>2</v>
      </c>
      <c r="F60" s="9" t="s">
        <v>4</v>
      </c>
      <c r="G60" s="9" t="s">
        <v>3</v>
      </c>
      <c r="H60" s="8" t="s">
        <v>2</v>
      </c>
    </row>
    <row r="61" spans="1:8" s="2" customFormat="1" ht="20.100000000000001" customHeight="1" x14ac:dyDescent="0.15">
      <c r="A61" s="7" t="s">
        <v>15</v>
      </c>
      <c r="B61" s="6"/>
      <c r="C61" s="6">
        <v>5055000</v>
      </c>
      <c r="D61" s="6"/>
      <c r="E61" s="6">
        <v>7490000</v>
      </c>
      <c r="F61" s="6"/>
      <c r="G61" s="6"/>
      <c r="H61" s="6">
        <v>4614308</v>
      </c>
    </row>
    <row r="62" spans="1:8" s="2" customFormat="1" ht="20.100000000000001" customHeight="1" x14ac:dyDescent="0.15">
      <c r="A62" s="7">
        <v>10</v>
      </c>
      <c r="B62" s="6"/>
      <c r="C62" s="6">
        <v>5400000</v>
      </c>
      <c r="D62" s="6"/>
      <c r="E62" s="6">
        <v>8045000</v>
      </c>
      <c r="F62" s="6"/>
      <c r="G62" s="6"/>
      <c r="H62" s="6">
        <v>6110454</v>
      </c>
    </row>
    <row r="63" spans="1:8" s="2" customFormat="1" ht="20.100000000000001" customHeight="1" x14ac:dyDescent="0.15">
      <c r="A63" s="7">
        <v>11</v>
      </c>
      <c r="B63" s="6"/>
      <c r="C63" s="6">
        <v>6605000</v>
      </c>
      <c r="D63" s="6"/>
      <c r="E63" s="6">
        <v>7840000</v>
      </c>
      <c r="F63" s="6"/>
      <c r="G63" s="6"/>
      <c r="H63" s="6">
        <v>6743940</v>
      </c>
    </row>
    <row r="64" spans="1:8" s="2" customFormat="1" ht="20.100000000000001" customHeight="1" x14ac:dyDescent="0.15">
      <c r="A64" s="7">
        <v>12</v>
      </c>
      <c r="B64" s="6">
        <v>3416</v>
      </c>
      <c r="C64" s="6">
        <v>19570000</v>
      </c>
      <c r="D64" s="6">
        <v>1400</v>
      </c>
      <c r="E64" s="6">
        <v>8310000</v>
      </c>
      <c r="F64" s="6"/>
      <c r="G64" s="6"/>
      <c r="H64" s="6">
        <v>6733260</v>
      </c>
    </row>
    <row r="65" spans="1:8" s="2" customFormat="1" ht="20.100000000000001" customHeight="1" x14ac:dyDescent="0.15">
      <c r="A65" s="7">
        <v>13</v>
      </c>
      <c r="B65" s="6">
        <v>5643</v>
      </c>
      <c r="C65" s="6">
        <v>32945000</v>
      </c>
      <c r="D65" s="6">
        <v>763</v>
      </c>
      <c r="E65" s="6">
        <v>4405000</v>
      </c>
      <c r="F65" s="6"/>
      <c r="G65" s="6"/>
      <c r="H65" s="6">
        <v>8425178</v>
      </c>
    </row>
    <row r="66" spans="1:8" s="2" customFormat="1" ht="20.100000000000001" customHeight="1" x14ac:dyDescent="0.15">
      <c r="A66" s="7">
        <v>14</v>
      </c>
      <c r="B66" s="6">
        <v>6622</v>
      </c>
      <c r="C66" s="6">
        <v>38345000</v>
      </c>
      <c r="D66" s="6">
        <v>390</v>
      </c>
      <c r="E66" s="6">
        <v>2230000</v>
      </c>
      <c r="F66" s="6"/>
      <c r="G66" s="6">
        <v>6678</v>
      </c>
      <c r="H66" s="6">
        <v>14373904</v>
      </c>
    </row>
    <row r="67" spans="1:8" s="2" customFormat="1" ht="20.100000000000001" customHeight="1" x14ac:dyDescent="0.15">
      <c r="A67" s="7">
        <v>15</v>
      </c>
      <c r="B67" s="6">
        <v>6968</v>
      </c>
      <c r="C67" s="6">
        <v>40565000</v>
      </c>
      <c r="D67" s="6">
        <v>361</v>
      </c>
      <c r="E67" s="6">
        <v>2015000</v>
      </c>
      <c r="F67" s="6"/>
      <c r="G67" s="6">
        <v>8272</v>
      </c>
      <c r="H67" s="6">
        <v>15622213</v>
      </c>
    </row>
    <row r="68" spans="1:8" s="2" customFormat="1" ht="20.100000000000001" customHeight="1" x14ac:dyDescent="0.15">
      <c r="A68" s="5">
        <v>16</v>
      </c>
      <c r="B68" s="4">
        <v>9412</v>
      </c>
      <c r="C68" s="4">
        <v>54060000</v>
      </c>
      <c r="D68" s="4">
        <v>432</v>
      </c>
      <c r="E68" s="4">
        <v>2420000</v>
      </c>
      <c r="F68" s="4"/>
      <c r="G68" s="4">
        <v>6007</v>
      </c>
      <c r="H68" s="4">
        <v>16204411</v>
      </c>
    </row>
    <row r="69" spans="1:8" s="2" customFormat="1" x14ac:dyDescent="0.15">
      <c r="A69" s="2" t="s">
        <v>14</v>
      </c>
      <c r="B69" s="3"/>
      <c r="C69" s="3"/>
      <c r="D69" s="3"/>
      <c r="E69" s="3"/>
      <c r="F69" s="3"/>
      <c r="G69" s="3"/>
      <c r="H69" s="3"/>
    </row>
    <row r="71" spans="1:8" s="2" customFormat="1" ht="17.25" x14ac:dyDescent="0.15">
      <c r="A71" s="13" t="s">
        <v>13</v>
      </c>
      <c r="B71" s="3"/>
      <c r="C71" s="3"/>
      <c r="D71" s="3"/>
      <c r="E71" s="3"/>
      <c r="F71" s="3"/>
      <c r="G71" s="3"/>
      <c r="H71" s="3"/>
    </row>
    <row r="72" spans="1:8" s="2" customFormat="1" ht="7.5" customHeight="1" x14ac:dyDescent="0.15">
      <c r="B72" s="3"/>
      <c r="C72" s="3"/>
      <c r="D72" s="3"/>
      <c r="E72" s="3"/>
      <c r="F72" s="3"/>
      <c r="G72" s="3"/>
      <c r="H72" s="3"/>
    </row>
    <row r="73" spans="1:8" s="2" customFormat="1" ht="20.25" customHeight="1" x14ac:dyDescent="0.15">
      <c r="A73" s="21" t="s">
        <v>12</v>
      </c>
      <c r="B73" s="21" t="s">
        <v>11</v>
      </c>
      <c r="C73" s="21"/>
      <c r="D73" s="21" t="s">
        <v>10</v>
      </c>
      <c r="E73" s="21"/>
      <c r="F73" s="21" t="s">
        <v>9</v>
      </c>
      <c r="G73" s="21"/>
      <c r="H73" s="21"/>
    </row>
    <row r="74" spans="1:8" s="2" customFormat="1" ht="34.5" customHeight="1" x14ac:dyDescent="0.15">
      <c r="A74" s="21"/>
      <c r="B74" s="12" t="s">
        <v>8</v>
      </c>
      <c r="C74" s="11" t="s">
        <v>5</v>
      </c>
      <c r="D74" s="12" t="s">
        <v>8</v>
      </c>
      <c r="E74" s="11" t="s">
        <v>5</v>
      </c>
      <c r="F74" s="12" t="s">
        <v>7</v>
      </c>
      <c r="G74" s="12" t="s">
        <v>6</v>
      </c>
      <c r="H74" s="11" t="s">
        <v>5</v>
      </c>
    </row>
    <row r="75" spans="1:8" s="2" customFormat="1" ht="20.100000000000001" customHeight="1" x14ac:dyDescent="0.15">
      <c r="A75" s="10"/>
      <c r="B75" s="9" t="s">
        <v>4</v>
      </c>
      <c r="C75" s="8" t="s">
        <v>2</v>
      </c>
      <c r="D75" s="9" t="s">
        <v>4</v>
      </c>
      <c r="E75" s="8" t="s">
        <v>2</v>
      </c>
      <c r="F75" s="9" t="s">
        <v>4</v>
      </c>
      <c r="G75" s="9" t="s">
        <v>3</v>
      </c>
      <c r="H75" s="8" t="s">
        <v>2</v>
      </c>
    </row>
    <row r="76" spans="1:8" s="2" customFormat="1" ht="20.100000000000001" customHeight="1" x14ac:dyDescent="0.15">
      <c r="A76" s="7" t="s">
        <v>1</v>
      </c>
      <c r="B76" s="6">
        <v>712</v>
      </c>
      <c r="C76" s="6">
        <v>4540</v>
      </c>
      <c r="D76" s="6">
        <v>1461</v>
      </c>
      <c r="E76" s="6">
        <v>8830</v>
      </c>
      <c r="F76" s="6">
        <v>439</v>
      </c>
      <c r="G76" s="6">
        <v>1524</v>
      </c>
      <c r="H76" s="6">
        <v>4294899</v>
      </c>
    </row>
    <row r="77" spans="1:8" s="2" customFormat="1" ht="20.100000000000001" customHeight="1" x14ac:dyDescent="0.15">
      <c r="A77" s="7">
        <v>10</v>
      </c>
      <c r="B77" s="6">
        <v>718</v>
      </c>
      <c r="C77" s="6">
        <v>4545</v>
      </c>
      <c r="D77" s="6">
        <v>1588</v>
      </c>
      <c r="E77" s="6">
        <v>9470</v>
      </c>
      <c r="F77" s="6">
        <v>447</v>
      </c>
      <c r="G77" s="6">
        <v>2266</v>
      </c>
      <c r="H77" s="6">
        <v>5939094</v>
      </c>
    </row>
    <row r="78" spans="1:8" s="2" customFormat="1" ht="20.100000000000001" customHeight="1" x14ac:dyDescent="0.15">
      <c r="A78" s="7">
        <v>11</v>
      </c>
      <c r="B78" s="6">
        <v>1220</v>
      </c>
      <c r="C78" s="6">
        <v>5970</v>
      </c>
      <c r="D78" s="6">
        <v>1286</v>
      </c>
      <c r="E78" s="6">
        <v>7450</v>
      </c>
      <c r="F78" s="6">
        <v>409</v>
      </c>
      <c r="G78" s="6">
        <v>2805</v>
      </c>
      <c r="H78" s="6">
        <v>7269955</v>
      </c>
    </row>
    <row r="79" spans="1:8" s="2" customFormat="1" ht="20.100000000000001" customHeight="1" x14ac:dyDescent="0.15">
      <c r="A79" s="7">
        <v>12</v>
      </c>
      <c r="B79" s="6">
        <v>1463</v>
      </c>
      <c r="C79" s="6">
        <v>8125</v>
      </c>
      <c r="D79" s="6">
        <v>3418</v>
      </c>
      <c r="E79" s="6">
        <v>19885</v>
      </c>
      <c r="F79" s="6">
        <v>425</v>
      </c>
      <c r="G79" s="6">
        <v>2877</v>
      </c>
      <c r="H79" s="6">
        <v>7473308</v>
      </c>
    </row>
    <row r="80" spans="1:8" s="2" customFormat="1" ht="20.100000000000001" customHeight="1" x14ac:dyDescent="0.15">
      <c r="A80" s="7">
        <v>13</v>
      </c>
      <c r="B80" s="6">
        <v>2459</v>
      </c>
      <c r="C80" s="6">
        <v>13880</v>
      </c>
      <c r="D80" s="6">
        <v>4408</v>
      </c>
      <c r="E80" s="6">
        <v>26060</v>
      </c>
      <c r="F80" s="6">
        <v>827</v>
      </c>
      <c r="G80" s="6">
        <v>4078</v>
      </c>
      <c r="H80" s="6">
        <v>9844192</v>
      </c>
    </row>
    <row r="81" spans="1:8" s="2" customFormat="1" ht="20.100000000000001" customHeight="1" x14ac:dyDescent="0.15">
      <c r="A81" s="7">
        <v>14</v>
      </c>
      <c r="B81" s="6">
        <v>2899</v>
      </c>
      <c r="C81" s="6">
        <v>16610</v>
      </c>
      <c r="D81" s="6">
        <v>4557</v>
      </c>
      <c r="E81" s="6">
        <v>26380</v>
      </c>
      <c r="F81" s="6">
        <v>829</v>
      </c>
      <c r="G81" s="6">
        <v>8236</v>
      </c>
      <c r="H81" s="6">
        <v>18055130</v>
      </c>
    </row>
    <row r="82" spans="1:8" s="2" customFormat="1" ht="20.100000000000001" customHeight="1" x14ac:dyDescent="0.15">
      <c r="A82" s="7">
        <v>15</v>
      </c>
      <c r="B82" s="6">
        <v>3049</v>
      </c>
      <c r="C82" s="6">
        <v>17420</v>
      </c>
      <c r="D82" s="6">
        <v>4399</v>
      </c>
      <c r="E82" s="6">
        <v>25045</v>
      </c>
      <c r="F82" s="6">
        <v>800</v>
      </c>
      <c r="G82" s="6">
        <v>8798</v>
      </c>
      <c r="H82" s="6">
        <v>16593983</v>
      </c>
    </row>
    <row r="83" spans="1:8" s="2" customFormat="1" ht="20.100000000000001" customHeight="1" x14ac:dyDescent="0.15">
      <c r="A83" s="5">
        <v>16</v>
      </c>
      <c r="B83" s="4">
        <v>2936</v>
      </c>
      <c r="C83" s="4">
        <v>16410</v>
      </c>
      <c r="D83" s="4">
        <v>7224</v>
      </c>
      <c r="E83" s="4">
        <v>41235</v>
      </c>
      <c r="F83" s="4">
        <v>771</v>
      </c>
      <c r="G83" s="4">
        <v>9208</v>
      </c>
      <c r="H83" s="4">
        <v>17008412</v>
      </c>
    </row>
    <row r="84" spans="1:8" s="2" customFormat="1" x14ac:dyDescent="0.15">
      <c r="A84" s="2" t="s">
        <v>0</v>
      </c>
      <c r="B84" s="3"/>
      <c r="C84" s="3"/>
      <c r="D84" s="3"/>
      <c r="E84" s="3"/>
      <c r="F84" s="3"/>
      <c r="G84" s="3"/>
      <c r="H84" s="3"/>
    </row>
  </sheetData>
  <mergeCells count="20">
    <mergeCell ref="A73:A74"/>
    <mergeCell ref="B73:C73"/>
    <mergeCell ref="D73:E73"/>
    <mergeCell ref="F73:H73"/>
    <mergeCell ref="A43:A44"/>
    <mergeCell ref="B43:C43"/>
    <mergeCell ref="D43:E43"/>
    <mergeCell ref="F43:H43"/>
    <mergeCell ref="A58:A59"/>
    <mergeCell ref="B58:C58"/>
    <mergeCell ref="D58:E58"/>
    <mergeCell ref="F58:H58"/>
    <mergeCell ref="D3:E3"/>
    <mergeCell ref="A28:A29"/>
    <mergeCell ref="B28:C28"/>
    <mergeCell ref="D28:E28"/>
    <mergeCell ref="F28:H28"/>
    <mergeCell ref="A3:A4"/>
    <mergeCell ref="B3:C3"/>
    <mergeCell ref="F3:H3"/>
  </mergeCells>
  <phoneticPr fontId="1"/>
  <pageMargins left="0.70866141732283472" right="0.70866141732283472" top="0.74803149606299213" bottom="0.35433070866141736" header="0.31496062992125984" footer="0.31496062992125984"/>
  <pageSetup paperSize="9" scale="81" fitToHeight="0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児童手当・こども医療支給状況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2013-03-04T08:08:06Z</dcterms:created>
  <dcterms:modified xsi:type="dcterms:W3CDTF">2017-12-06T00:29:59Z</dcterms:modified>
</cp:coreProperties>
</file>