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市税状況（科目別）" sheetId="1" r:id="rId1"/>
    <sheet name="Sheet3" sheetId="3" r:id="rId2"/>
  </sheets>
  <definedNames>
    <definedName name="_xlnm.Print_Area" localSheetId="0">'市税状況（科目別）'!$A$1:$I$222</definedName>
  </definedNames>
  <calcPr calcId="145621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I4" i="1" l="1"/>
  <c r="H4" i="1"/>
  <c r="F4" i="1"/>
  <c r="E4" i="1"/>
  <c r="D4" i="1"/>
  <c r="C4" i="1"/>
  <c r="G4" i="1" l="1"/>
  <c r="G84" i="1"/>
  <c r="G83" i="1"/>
  <c r="G82" i="1"/>
  <c r="G81" i="1"/>
  <c r="G80" i="1"/>
  <c r="G79" i="1"/>
  <c r="I193" i="1" l="1"/>
  <c r="H193" i="1"/>
  <c r="I200" i="1"/>
  <c r="H200" i="1"/>
  <c r="I207" i="1"/>
  <c r="H207" i="1"/>
  <c r="I214" i="1"/>
  <c r="H214" i="1"/>
  <c r="I159" i="1"/>
  <c r="H159" i="1"/>
  <c r="I166" i="1"/>
  <c r="H166" i="1"/>
  <c r="I173" i="1"/>
  <c r="H173" i="1"/>
  <c r="I180" i="1"/>
  <c r="H180" i="1"/>
  <c r="I125" i="1"/>
  <c r="H125" i="1"/>
  <c r="I132" i="1"/>
  <c r="H132" i="1"/>
  <c r="I139" i="1"/>
  <c r="H139" i="1"/>
  <c r="I146" i="1"/>
  <c r="H146" i="1"/>
  <c r="I91" i="1"/>
  <c r="H91" i="1"/>
  <c r="I98" i="1"/>
  <c r="H98" i="1"/>
  <c r="I105" i="1"/>
  <c r="H105" i="1"/>
  <c r="I112" i="1"/>
  <c r="H112" i="1"/>
  <c r="H78" i="1"/>
  <c r="I78" i="1"/>
  <c r="I71" i="1"/>
  <c r="H71" i="1"/>
  <c r="I64" i="1"/>
  <c r="H64" i="1"/>
  <c r="I57" i="1"/>
  <c r="H57" i="1"/>
  <c r="I50" i="1"/>
  <c r="H50" i="1"/>
  <c r="I43" i="1"/>
  <c r="H43" i="1"/>
  <c r="I36" i="1"/>
  <c r="H36" i="1"/>
  <c r="I29" i="1"/>
  <c r="H29" i="1"/>
  <c r="C29" i="1"/>
  <c r="I22" i="1"/>
  <c r="H22" i="1"/>
  <c r="I16" i="1"/>
  <c r="H16" i="1"/>
  <c r="I10" i="1"/>
  <c r="H10" i="1"/>
  <c r="C16" i="1"/>
  <c r="C10" i="1"/>
  <c r="F193" i="1"/>
  <c r="E193" i="1"/>
  <c r="D193" i="1"/>
  <c r="C193" i="1"/>
  <c r="F200" i="1"/>
  <c r="E200" i="1"/>
  <c r="D200" i="1"/>
  <c r="C200" i="1"/>
  <c r="F207" i="1"/>
  <c r="E207" i="1"/>
  <c r="D207" i="1"/>
  <c r="C207" i="1"/>
  <c r="F214" i="1"/>
  <c r="E214" i="1"/>
  <c r="D214" i="1"/>
  <c r="C214" i="1"/>
  <c r="F159" i="1"/>
  <c r="E159" i="1"/>
  <c r="D159" i="1"/>
  <c r="C159" i="1"/>
  <c r="F166" i="1"/>
  <c r="E166" i="1"/>
  <c r="D166" i="1"/>
  <c r="C166" i="1"/>
  <c r="F173" i="1"/>
  <c r="E173" i="1"/>
  <c r="D173" i="1"/>
  <c r="C173" i="1"/>
  <c r="F180" i="1"/>
  <c r="E180" i="1"/>
  <c r="D180" i="1"/>
  <c r="C180" i="1"/>
  <c r="C125" i="1"/>
  <c r="F125" i="1"/>
  <c r="F139" i="1" s="1"/>
  <c r="E125" i="1"/>
  <c r="E139" i="1" s="1"/>
  <c r="D125" i="1"/>
  <c r="D139" i="1" s="1"/>
  <c r="F132" i="1"/>
  <c r="E132" i="1"/>
  <c r="D132" i="1"/>
  <c r="C132" i="1"/>
  <c r="C139" i="1"/>
  <c r="F146" i="1"/>
  <c r="E146" i="1"/>
  <c r="D146" i="1"/>
  <c r="C146" i="1"/>
  <c r="F91" i="1"/>
  <c r="E91" i="1"/>
  <c r="D91" i="1"/>
  <c r="C91" i="1"/>
  <c r="F98" i="1"/>
  <c r="E98" i="1"/>
  <c r="D98" i="1"/>
  <c r="C98" i="1"/>
  <c r="F105" i="1"/>
  <c r="E105" i="1"/>
  <c r="D105" i="1"/>
  <c r="C105" i="1"/>
  <c r="C112" i="1"/>
  <c r="F112" i="1"/>
  <c r="E112" i="1"/>
  <c r="D112" i="1"/>
  <c r="F78" i="1"/>
  <c r="E78" i="1"/>
  <c r="D78" i="1"/>
  <c r="C78" i="1"/>
  <c r="F71" i="1"/>
  <c r="E71" i="1"/>
  <c r="D71" i="1"/>
  <c r="C71" i="1"/>
  <c r="F64" i="1"/>
  <c r="E64" i="1"/>
  <c r="D64" i="1"/>
  <c r="C64" i="1"/>
  <c r="F57" i="1"/>
  <c r="E57" i="1"/>
  <c r="D57" i="1"/>
  <c r="C57" i="1"/>
  <c r="F50" i="1"/>
  <c r="E50" i="1"/>
  <c r="D50" i="1"/>
  <c r="C50" i="1"/>
  <c r="C43" i="1"/>
  <c r="F43" i="1"/>
  <c r="E43" i="1"/>
  <c r="D43" i="1"/>
  <c r="F36" i="1"/>
  <c r="E36" i="1"/>
  <c r="D36" i="1"/>
  <c r="C36" i="1"/>
  <c r="F29" i="1"/>
  <c r="E29" i="1"/>
  <c r="D29" i="1"/>
  <c r="F22" i="1"/>
  <c r="G125" i="1" l="1"/>
  <c r="G78" i="1"/>
  <c r="G197" i="1"/>
  <c r="G196" i="1"/>
  <c r="G195" i="1"/>
  <c r="G194" i="1"/>
  <c r="G193" i="1"/>
  <c r="G204" i="1"/>
  <c r="G203" i="1"/>
  <c r="G202" i="1"/>
  <c r="G201" i="1"/>
  <c r="G200" i="1"/>
  <c r="G212" i="1"/>
  <c r="G211" i="1"/>
  <c r="G210" i="1"/>
  <c r="G209" i="1"/>
  <c r="G208" i="1"/>
  <c r="G207" i="1"/>
  <c r="G219" i="1"/>
  <c r="G218" i="1"/>
  <c r="G217" i="1"/>
  <c r="G216" i="1"/>
  <c r="G215" i="1"/>
  <c r="G214" i="1"/>
  <c r="G164" i="1"/>
  <c r="G163" i="1"/>
  <c r="G162" i="1"/>
  <c r="G161" i="1"/>
  <c r="G160" i="1"/>
  <c r="G159" i="1"/>
  <c r="G171" i="1"/>
  <c r="G170" i="1"/>
  <c r="G169" i="1"/>
  <c r="G168" i="1"/>
  <c r="G167" i="1"/>
  <c r="G166" i="1"/>
  <c r="G178" i="1"/>
  <c r="G177" i="1"/>
  <c r="G176" i="1"/>
  <c r="G175" i="1"/>
  <c r="G174" i="1"/>
  <c r="G173" i="1"/>
  <c r="G185" i="1"/>
  <c r="G184" i="1"/>
  <c r="G183" i="1"/>
  <c r="G182" i="1"/>
  <c r="G181" i="1"/>
  <c r="G180" i="1"/>
  <c r="G129" i="1"/>
  <c r="G128" i="1"/>
  <c r="G127" i="1"/>
  <c r="G126" i="1"/>
  <c r="G136" i="1"/>
  <c r="G135" i="1"/>
  <c r="G134" i="1"/>
  <c r="G133" i="1"/>
  <c r="G132" i="1"/>
  <c r="G143" i="1"/>
  <c r="G142" i="1"/>
  <c r="G141" i="1"/>
  <c r="G140" i="1"/>
  <c r="G139" i="1"/>
  <c r="G151" i="1"/>
  <c r="G97" i="1"/>
  <c r="G104" i="1"/>
  <c r="G111" i="1"/>
  <c r="G118" i="1"/>
  <c r="G150" i="1"/>
  <c r="G149" i="1"/>
  <c r="G148" i="1"/>
  <c r="G147" i="1"/>
  <c r="G146" i="1"/>
  <c r="G95" i="1"/>
  <c r="G94" i="1"/>
  <c r="G93" i="1"/>
  <c r="G92" i="1"/>
  <c r="G91" i="1"/>
  <c r="G102" i="1"/>
  <c r="G101" i="1"/>
  <c r="G100" i="1"/>
  <c r="G99" i="1"/>
  <c r="G98" i="1"/>
  <c r="G109" i="1"/>
  <c r="G108" i="1"/>
  <c r="G107" i="1"/>
  <c r="G106" i="1"/>
  <c r="G105" i="1"/>
  <c r="G116" i="1"/>
  <c r="G115" i="1"/>
  <c r="G114" i="1"/>
  <c r="G113" i="1"/>
  <c r="G112" i="1"/>
  <c r="G15" i="1"/>
  <c r="G14" i="1"/>
  <c r="G13" i="1"/>
  <c r="G12" i="1"/>
  <c r="G11" i="1"/>
  <c r="G21" i="1"/>
  <c r="G20" i="1"/>
  <c r="G19" i="1"/>
  <c r="G18" i="1"/>
  <c r="G17" i="1"/>
  <c r="G28" i="1"/>
  <c r="G27" i="1"/>
  <c r="G26" i="1"/>
  <c r="G25" i="1"/>
  <c r="G24" i="1"/>
  <c r="G23" i="1"/>
  <c r="G35" i="1"/>
  <c r="G34" i="1"/>
  <c r="G33" i="1"/>
  <c r="G32" i="1"/>
  <c r="G31" i="1"/>
  <c r="G30" i="1"/>
  <c r="G29" i="1"/>
  <c r="G42" i="1"/>
  <c r="G41" i="1"/>
  <c r="G40" i="1"/>
  <c r="G39" i="1"/>
  <c r="G38" i="1"/>
  <c r="G37" i="1"/>
  <c r="G36" i="1"/>
  <c r="G49" i="1"/>
  <c r="G48" i="1"/>
  <c r="G47" i="1"/>
  <c r="G46" i="1"/>
  <c r="G45" i="1"/>
  <c r="G44" i="1"/>
  <c r="G43" i="1"/>
  <c r="G56" i="1"/>
  <c r="G55" i="1"/>
  <c r="G54" i="1"/>
  <c r="G53" i="1"/>
  <c r="G52" i="1"/>
  <c r="G51" i="1"/>
  <c r="G50" i="1"/>
  <c r="G63" i="1"/>
  <c r="G62" i="1"/>
  <c r="G61" i="1"/>
  <c r="G60" i="1"/>
  <c r="G59" i="1"/>
  <c r="G58" i="1"/>
  <c r="G57" i="1"/>
  <c r="G70" i="1"/>
  <c r="G69" i="1"/>
  <c r="G68" i="1"/>
  <c r="G67" i="1"/>
  <c r="G66" i="1"/>
  <c r="G65" i="1"/>
  <c r="G64" i="1"/>
  <c r="G77" i="1"/>
  <c r="G76" i="1"/>
  <c r="G75" i="1"/>
  <c r="G74" i="1"/>
  <c r="G73" i="1"/>
  <c r="G72" i="1"/>
  <c r="G71" i="1"/>
  <c r="F10" i="1" l="1"/>
  <c r="E10" i="1"/>
  <c r="D10" i="1"/>
  <c r="G10" i="1" l="1"/>
  <c r="F16" i="1"/>
  <c r="E16" i="1"/>
  <c r="D16" i="1"/>
  <c r="G16" i="1" l="1"/>
  <c r="D22" i="1"/>
  <c r="E22" i="1"/>
  <c r="C22" i="1"/>
  <c r="G22" i="1" l="1"/>
</calcChain>
</file>

<file path=xl/sharedStrings.xml><?xml version="1.0" encoding="utf-8"?>
<sst xmlns="http://schemas.openxmlformats.org/spreadsheetml/2006/main" count="428" uniqueCount="56">
  <si>
    <t>市税状況（科目別）</t>
    <rPh sb="0" eb="1">
      <t>シ</t>
    </rPh>
    <rPh sb="1" eb="2">
      <t>ゼイ</t>
    </rPh>
    <rPh sb="2" eb="4">
      <t>ジョウキョウ</t>
    </rPh>
    <rPh sb="5" eb="7">
      <t>カモク</t>
    </rPh>
    <rPh sb="7" eb="8">
      <t>ベツ</t>
    </rPh>
    <phoneticPr fontId="1"/>
  </si>
  <si>
    <t>市税歳入予算</t>
    <rPh sb="0" eb="1">
      <t>シ</t>
    </rPh>
    <rPh sb="1" eb="2">
      <t>ゼイ</t>
    </rPh>
    <rPh sb="2" eb="4">
      <t>サイニュウ</t>
    </rPh>
    <rPh sb="4" eb="6">
      <t>ヨサン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</si>
  <si>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</si>
  <si>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未納額</t>
    <rPh sb="0" eb="3">
      <t>ミノウガク</t>
    </rPh>
    <phoneticPr fontId="1"/>
  </si>
  <si>
    <t>税目</t>
    <rPh sb="0" eb="2">
      <t>ゼイモク</t>
    </rPh>
    <phoneticPr fontId="1"/>
  </si>
  <si>
    <t>収納率
（％）</t>
    <rPh sb="0" eb="2">
      <t>シュウノウ</t>
    </rPh>
    <rPh sb="2" eb="3">
      <t>リツ</t>
    </rPh>
    <phoneticPr fontId="1"/>
  </si>
  <si>
    <t>市民税</t>
    <rPh sb="0" eb="3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</si>
  <si>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</si>
  <si>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</si>
  <si>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</si>
  <si>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特別土地保有税</t>
    <rPh sb="0" eb="2">
      <t>トクベツ</t>
    </rPh>
    <rPh sb="2" eb="4">
      <t>トチ</t>
    </rPh>
    <rPh sb="4" eb="7">
      <t>ホユウゼイ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</si>
  <si>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</si>
  <si>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収税課調</t>
    <rPh sb="0" eb="2">
      <t>シュウゼイ</t>
    </rPh>
    <rPh sb="2" eb="3">
      <t>カ</t>
    </rPh>
    <rPh sb="3" eb="4">
      <t>チョウ</t>
    </rPh>
    <phoneticPr fontId="1"/>
  </si>
  <si>
    <t>（世帯数、人口は各年度末現在）</t>
    <rPh sb="1" eb="4">
      <t>セタイスウ</t>
    </rPh>
    <rPh sb="5" eb="7">
      <t>ジンコウ</t>
    </rPh>
    <rPh sb="8" eb="12">
      <t>カクネンドマツ</t>
    </rPh>
    <rPh sb="12" eb="14">
      <t>ゲンザイ</t>
    </rPh>
    <phoneticPr fontId="1"/>
  </si>
  <si>
    <t>年度</t>
    <rPh sb="0" eb="2">
      <t>ネンド</t>
    </rPh>
    <phoneticPr fontId="1"/>
  </si>
  <si>
    <t>平成23</t>
    <rPh sb="0" eb="2">
      <t>ヘイセイ</t>
    </rPh>
    <phoneticPr fontId="1"/>
  </si>
  <si>
    <t>平成22</t>
    <rPh sb="0" eb="2">
      <t>ヘイセイ</t>
    </rPh>
    <phoneticPr fontId="1"/>
  </si>
  <si>
    <t>平成21</t>
    <rPh sb="0" eb="2">
      <t>ヘイセイ</t>
    </rPh>
    <phoneticPr fontId="1"/>
  </si>
  <si>
    <t>平成20</t>
    <rPh sb="0" eb="2">
      <t>ヘイセイ</t>
    </rPh>
    <phoneticPr fontId="1"/>
  </si>
  <si>
    <t>平成19</t>
    <rPh sb="0" eb="2">
      <t>ヘイセイ</t>
    </rPh>
    <phoneticPr fontId="1"/>
  </si>
  <si>
    <t>平成18</t>
    <rPh sb="0" eb="2">
      <t>ヘイセイ</t>
    </rPh>
    <phoneticPr fontId="1"/>
  </si>
  <si>
    <t>平成17</t>
    <rPh sb="0" eb="2">
      <t>ヘイセイ</t>
    </rPh>
    <phoneticPr fontId="1"/>
  </si>
  <si>
    <t>※平成18年1月1日市町村合併。</t>
    <rPh sb="1" eb="3">
      <t>ヘイセイ</t>
    </rPh>
    <rPh sb="5" eb="6">
      <t>ネン</t>
    </rPh>
    <rPh sb="7" eb="8">
      <t>ガツ</t>
    </rPh>
    <rPh sb="9" eb="10">
      <t>ニチ</t>
    </rPh>
    <rPh sb="10" eb="13">
      <t>シチョウソン</t>
    </rPh>
    <rPh sb="13" eb="15">
      <t>ガッペイ</t>
    </rPh>
    <phoneticPr fontId="1"/>
  </si>
  <si>
    <t>（単位：千円）</t>
    <rPh sb="1" eb="3">
      <t>タンイ</t>
    </rPh>
    <rPh sb="4" eb="6">
      <t>センエン</t>
    </rPh>
    <phoneticPr fontId="1"/>
  </si>
  <si>
    <t>※一部該当データなし。</t>
    <rPh sb="1" eb="3">
      <t>イチブ</t>
    </rPh>
    <rPh sb="3" eb="5">
      <t>ガイトウ</t>
    </rPh>
    <phoneticPr fontId="1"/>
  </si>
  <si>
    <t>平成16</t>
    <rPh sb="0" eb="2">
      <t>ヘイセイ</t>
    </rPh>
    <phoneticPr fontId="1"/>
  </si>
  <si>
    <t>－</t>
  </si>
  <si>
    <t>平成15</t>
    <rPh sb="0" eb="2">
      <t>ヘイセイ</t>
    </rPh>
    <phoneticPr fontId="1"/>
  </si>
  <si>
    <t>平成14</t>
    <rPh sb="0" eb="2">
      <t>ヘイセイ</t>
    </rPh>
    <phoneticPr fontId="1"/>
  </si>
  <si>
    <t>平成13</t>
    <rPh sb="0" eb="2">
      <t>ヘイセイ</t>
    </rPh>
    <phoneticPr fontId="1"/>
  </si>
  <si>
    <t>岡部税務課調</t>
    <rPh sb="0" eb="2">
      <t>オカベ</t>
    </rPh>
    <rPh sb="2" eb="4">
      <t>ゼイム</t>
    </rPh>
    <rPh sb="4" eb="5">
      <t>カ</t>
    </rPh>
    <rPh sb="5" eb="6">
      <t>チョウ</t>
    </rPh>
    <phoneticPr fontId="1"/>
  </si>
  <si>
    <t>計</t>
    <rPh sb="0" eb="1">
      <t>ケイ</t>
    </rPh>
    <phoneticPr fontId="1"/>
  </si>
  <si>
    <t>川本税務課調</t>
    <rPh sb="0" eb="2">
      <t>カワモト</t>
    </rPh>
    <rPh sb="2" eb="4">
      <t>ゼイム</t>
    </rPh>
    <rPh sb="4" eb="5">
      <t>カ</t>
    </rPh>
    <rPh sb="5" eb="6">
      <t>チョウ</t>
    </rPh>
    <phoneticPr fontId="1"/>
  </si>
  <si>
    <t>計</t>
    <rPh sb="0" eb="1">
      <t>ケイ</t>
    </rPh>
    <phoneticPr fontId="1"/>
  </si>
  <si>
    <t>市税状況（科目別）（旧花園町）</t>
    <rPh sb="0" eb="1">
      <t>シ</t>
    </rPh>
    <rPh sb="1" eb="2">
      <t>ゼイ</t>
    </rPh>
    <rPh sb="2" eb="4">
      <t>ジョウキョウ</t>
    </rPh>
    <rPh sb="5" eb="7">
      <t>カモク</t>
    </rPh>
    <rPh sb="7" eb="8">
      <t>ベツ</t>
    </rPh>
    <rPh sb="10" eb="11">
      <t>キュウ</t>
    </rPh>
    <rPh sb="11" eb="13">
      <t>ハナゾノ</t>
    </rPh>
    <rPh sb="13" eb="14">
      <t>マチ</t>
    </rPh>
    <phoneticPr fontId="1"/>
  </si>
  <si>
    <t>市税状況（科目別）（旧川本町）</t>
    <rPh sb="0" eb="1">
      <t>シ</t>
    </rPh>
    <rPh sb="1" eb="2">
      <t>ゼイ</t>
    </rPh>
    <rPh sb="2" eb="4">
      <t>ジョウキョウ</t>
    </rPh>
    <rPh sb="5" eb="7">
      <t>カモク</t>
    </rPh>
    <rPh sb="7" eb="8">
      <t>ベツ</t>
    </rPh>
    <rPh sb="10" eb="11">
      <t>キュウ</t>
    </rPh>
    <rPh sb="11" eb="13">
      <t>カワモト</t>
    </rPh>
    <rPh sb="13" eb="14">
      <t>マチ</t>
    </rPh>
    <phoneticPr fontId="1"/>
  </si>
  <si>
    <t>市税状況（科目別）（旧岡部町）</t>
    <rPh sb="0" eb="1">
      <t>シ</t>
    </rPh>
    <rPh sb="1" eb="2">
      <t>ゼイ</t>
    </rPh>
    <rPh sb="2" eb="4">
      <t>ジョウキョウ</t>
    </rPh>
    <rPh sb="5" eb="7">
      <t>カモク</t>
    </rPh>
    <rPh sb="7" eb="8">
      <t>ベツ</t>
    </rPh>
    <rPh sb="10" eb="11">
      <t>キュウ</t>
    </rPh>
    <rPh sb="11" eb="13">
      <t>オカベ</t>
    </rPh>
    <rPh sb="13" eb="14">
      <t>マチ</t>
    </rPh>
    <phoneticPr fontId="1"/>
  </si>
  <si>
    <t>花園税務課調</t>
    <rPh sb="0" eb="2">
      <t>ハナゾノ</t>
    </rPh>
    <rPh sb="2" eb="4">
      <t>ゼイム</t>
    </rPh>
    <rPh sb="4" eb="5">
      <t>カ</t>
    </rPh>
    <rPh sb="5" eb="6">
      <t>チョウ</t>
    </rPh>
    <phoneticPr fontId="1"/>
  </si>
  <si>
    <t>　と整合性を図るため、修正。</t>
    <rPh sb="2" eb="5">
      <t>セイゴウセイ</t>
    </rPh>
    <rPh sb="6" eb="7">
      <t>ハカ</t>
    </rPh>
    <rPh sb="11" eb="13">
      <t>シュウセイ</t>
    </rPh>
    <phoneticPr fontId="1"/>
  </si>
  <si>
    <t>赤字修正</t>
  </si>
  <si>
    <t>２．（科目別）に合計欄を設けたため、（現年度過年度別）の市税総額欄</t>
    <rPh sb="3" eb="5">
      <t>カモク</t>
    </rPh>
    <rPh sb="5" eb="6">
      <t>ベツ</t>
    </rPh>
    <rPh sb="8" eb="10">
      <t>ゴウケイ</t>
    </rPh>
    <rPh sb="10" eb="11">
      <t>ラン</t>
    </rPh>
    <rPh sb="12" eb="13">
      <t>モウ</t>
    </rPh>
    <rPh sb="19" eb="21">
      <t>ゲンネン</t>
    </rPh>
    <rPh sb="21" eb="22">
      <t>ド</t>
    </rPh>
    <rPh sb="22" eb="25">
      <t>カネンド</t>
    </rPh>
    <rPh sb="25" eb="26">
      <t>ベツ</t>
    </rPh>
    <rPh sb="28" eb="29">
      <t>シ</t>
    </rPh>
    <rPh sb="29" eb="30">
      <t>ゼイ</t>
    </rPh>
    <rPh sb="30" eb="32">
      <t>ソウガク</t>
    </rPh>
    <rPh sb="32" eb="33">
      <t>ラン</t>
    </rPh>
    <phoneticPr fontId="1"/>
  </si>
  <si>
    <t>１．調停　 ⇒ 調定</t>
    <rPh sb="2" eb="3">
      <t>チョウ</t>
    </rPh>
    <rPh sb="8" eb="10">
      <t>チョウテイ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</si>
  <si>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</si>
  <si>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</si>
  <si>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</si>
  <si>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調定済額</t>
    <rPh sb="0" eb="2">
      <t>チョウテイ</t>
    </rPh>
    <rPh sb="2" eb="3">
      <t>ズ</t>
    </rPh>
    <rPh sb="3" eb="4">
      <t>ガク</t>
    </rPh>
    <phoneticPr fontId="1"/>
  </si>
  <si>
    <t>調定済額
一世帯あたり
負担額（円）</t>
    <rPh sb="0" eb="1">
      <t>チョウ</t>
    </rPh>
    <rPh sb="1" eb="2">
      <t>テイ</t>
    </rPh>
    <rPh sb="2" eb="3">
      <t>ズ</t>
    </rPh>
    <rPh sb="3" eb="4">
      <t>ガク</t>
    </rPh>
    <rPh sb="5" eb="6">
      <t>イチ</t>
    </rPh>
    <rPh sb="6" eb="8">
      <t>セタイ</t>
    </rPh>
    <rPh sb="12" eb="14">
      <t>フタン</t>
    </rPh>
    <rPh sb="14" eb="15">
      <t>ガク</t>
    </rPh>
    <rPh sb="16" eb="17">
      <t>エン</t>
    </rPh>
    <phoneticPr fontId="1"/>
  </si>
  <si>
    <t>調定済額
一人あたり
負担額（円）</t>
    <rPh sb="0" eb="1">
      <t>チョウ</t>
    </rPh>
    <rPh sb="1" eb="2">
      <t>テイ</t>
    </rPh>
    <rPh sb="2" eb="3">
      <t>ズ</t>
    </rPh>
    <rPh sb="3" eb="4">
      <t>ガク</t>
    </rPh>
    <rPh sb="5" eb="7">
      <t>ヒトリ</t>
    </rPh>
    <rPh sb="11" eb="13">
      <t>フタン</t>
    </rPh>
    <rPh sb="13" eb="14">
      <t>ガク</t>
    </rPh>
    <rPh sb="15" eb="16">
      <t>エン</t>
    </rPh>
    <phoneticPr fontId="1"/>
  </si>
  <si>
    <t>調定済額</t>
    <rPh sb="0" eb="1">
      <t>チョウ</t>
    </rPh>
    <rPh sb="1" eb="2">
      <t>テイ</t>
    </rPh>
    <rPh sb="2" eb="3">
      <t>ズ</t>
    </rPh>
    <rPh sb="3" eb="4">
      <t>ガク</t>
    </rPh>
    <phoneticPr fontId="1"/>
  </si>
  <si>
    <t>調定済額
一世帯あたり
負担額（円）</t>
    <rPh sb="0" eb="2">
      <t>チョウテイ</t>
    </rPh>
    <rPh sb="2" eb="3">
      <t>ズ</t>
    </rPh>
    <rPh sb="3" eb="4">
      <t>ガク</t>
    </rPh>
    <rPh sb="5" eb="6">
      <t>イチ</t>
    </rPh>
    <rPh sb="6" eb="8">
      <t>セタイ</t>
    </rPh>
    <rPh sb="12" eb="14">
      <t>フタン</t>
    </rPh>
    <rPh sb="14" eb="15">
      <t>ガク</t>
    </rPh>
    <rPh sb="16" eb="17">
      <t>エン</t>
    </rPh>
    <phoneticPr fontId="1"/>
  </si>
  <si>
    <t>調定済額
一人あたり
負担額（円）</t>
    <rPh sb="0" eb="2">
      <t>チョウテイ</t>
    </rPh>
    <rPh sb="2" eb="3">
      <t>ズ</t>
    </rPh>
    <rPh sb="3" eb="4">
      <t>ガク</t>
    </rPh>
    <rPh sb="5" eb="7">
      <t>ヒトリ</t>
    </rPh>
    <rPh sb="11" eb="13">
      <t>フタン</t>
    </rPh>
    <rPh sb="13" eb="14">
      <t>ガク</t>
    </rPh>
    <rPh sb="15" eb="16">
      <t>エン</t>
    </rPh>
    <phoneticPr fontId="1"/>
  </si>
  <si>
    <t>平成27</t>
    <rPh sb="0" eb="2">
      <t>ヘイセイ</t>
    </rPh>
    <phoneticPr fontId="1"/>
  </si>
  <si>
    <t>収税課調（世帯数、人口は各年度末現在）</t>
    <rPh sb="0" eb="2">
      <t>シュウゼイ</t>
    </rPh>
    <rPh sb="2" eb="3">
      <t>カ</t>
    </rPh>
    <rPh sb="3" eb="4">
      <t>チョウ</t>
    </rPh>
    <phoneticPr fontId="1"/>
  </si>
  <si>
    <t>平成28</t>
    <rPh sb="0" eb="2">
      <t>ヘイセイ</t>
    </rPh>
    <phoneticPr fontId="1"/>
  </si>
  <si>
    <t>個人市民税</t>
    <rPh sb="0" eb="2">
      <t>コジン</t>
    </rPh>
    <rPh sb="2" eb="5">
      <t>シミンゼイ</t>
    </rPh>
    <phoneticPr fontId="1"/>
  </si>
  <si>
    <t>市税状況（科目別）（旧深谷市）</t>
    <rPh sb="0" eb="1">
      <t>シ</t>
    </rPh>
    <rPh sb="1" eb="2">
      <t>ゼイ</t>
    </rPh>
    <rPh sb="2" eb="4">
      <t>ジョウキョウ</t>
    </rPh>
    <rPh sb="5" eb="7">
      <t>カモク</t>
    </rPh>
    <rPh sb="7" eb="8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</si>
</sst>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0_);[Red]\(#,##0.0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left" vertical="center" shrinkToFit="1"/>
    </xf>
    <xf numFmtId="3" fontId="2" fillId="0" borderId="0" xfId="0" applyNumberFormat="1" applyFont="1" applyBorder="1"/>
    <xf numFmtId="0" fontId="5" fillId="0" borderId="0" xfId="0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76" fontId="2" fillId="0" borderId="4" xfId="1" applyNumberFormat="1" applyFont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/>
    <xf numFmtId="176" fontId="7" fillId="0" borderId="0" xfId="0" applyNumberFormat="1" applyFont="1" applyFill="1" applyBorder="1"/>
    <xf numFmtId="176" fontId="8" fillId="0" borderId="0" xfId="0" applyNumberFormat="1" applyFont="1" applyFill="1" applyBorder="1"/>
    <xf numFmtId="176" fontId="5" fillId="0" borderId="0" xfId="0" applyNumberFormat="1" applyFont="1" applyFill="1" applyBorder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0" borderId="3" xfId="0" applyFont="1" applyFill="1" applyBorder="1"/>
    <xf numFmtId="0" fontId="2" fillId="0" borderId="6" xfId="0" applyFont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right" vertical="center"/>
    </xf>
    <xf numFmtId="177" fontId="2" fillId="2" borderId="7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7" fillId="0" borderId="0" xfId="0" applyNumberFormat="1" applyFont="1" applyFill="1" applyBorder="1"/>
    <xf numFmtId="177" fontId="2" fillId="0" borderId="0" xfId="0" applyNumberFormat="1" applyFont="1"/>
    <xf numFmtId="177" fontId="2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/>
    <xf numFmtId="0" fontId="9" fillId="0" borderId="4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tabSelected="1" view="pageBreakPreview" zoomScale="90" zoomScaleNormal="100" zoomScaleSheetLayoutView="90" workbookViewId="0">
      <pane ySplit="3" topLeftCell="A16" activePane="bottomLeft" state="frozen"/>
      <selection pane="bottomLeft" activeCell="A29" sqref="A29:I35"/>
    </sheetView>
  </sheetViews>
  <sheetFormatPr defaultRowHeight="14.25" x14ac:dyDescent="0.15"/>
  <cols>
    <col min="1" max="1" width="8.75" style="6" customWidth="1"/>
    <col min="2" max="9" width="14.625" style="6" customWidth="1"/>
    <col min="10" max="16384" width="9" style="6"/>
  </cols>
  <sheetData>
    <row r="1" spans="1:9" s="1" customFormat="1" ht="18.75" x14ac:dyDescent="0.2">
      <c r="A1" s="2" t="s">
        <v>0</v>
      </c>
      <c r="F1" s="3"/>
      <c r="I1" s="13" t="s">
        <v>23</v>
      </c>
    </row>
    <row r="2" spans="1:9" s="1" customFormat="1" ht="6" customHeight="1" x14ac:dyDescent="0.2">
      <c r="A2" s="2"/>
    </row>
    <row r="3" spans="1:9" s="1" customFormat="1" ht="45" customHeight="1" x14ac:dyDescent="0.15">
      <c r="A3" s="7" t="s">
        <v>14</v>
      </c>
      <c r="B3" s="4" t="s">
        <v>4</v>
      </c>
      <c r="C3" s="34" t="s">
        <v>1</v>
      </c>
      <c r="D3" s="41" t="s">
        <v>45</v>
      </c>
      <c r="E3" s="41" t="s">
        <v>2</v>
      </c>
      <c r="F3" s="41" t="s">
        <v>3</v>
      </c>
      <c r="G3" s="41" t="s">
        <v>5</v>
      </c>
      <c r="H3" s="42" t="s">
        <v>49</v>
      </c>
      <c r="I3" s="42" t="s">
        <v>50</v>
      </c>
    </row>
    <row r="4" spans="1:9" ht="15.75" customHeight="1" x14ac:dyDescent="0.15">
      <c r="A4" s="20" t="s">
        <v>53</v>
      </c>
      <c r="B4" s="55" t="s">
        <v>31</v>
      </c>
      <c r="C4" s="38">
        <f>SUM(C5:C9)</f>
        <v>16999211</v>
      </c>
      <c r="D4" s="38">
        <f>SUM(D5:D9)</f>
        <v>18651023</v>
      </c>
      <c r="E4" s="38">
        <f>SUM(E5:E9)</f>
        <v>17856209</v>
      </c>
      <c r="F4" s="38">
        <f>SUM(F5:F9)</f>
        <v>711771</v>
      </c>
      <c r="G4" s="44">
        <f>E4/D4*100</f>
        <v>95.738496488905739</v>
      </c>
      <c r="H4" s="38">
        <f>SUM(H5:H9)</f>
        <v>320000</v>
      </c>
      <c r="I4" s="38">
        <f>SUM(I5:I9)</f>
        <v>129000</v>
      </c>
    </row>
    <row r="5" spans="1:9" ht="15.75" customHeight="1" x14ac:dyDescent="0.15">
      <c r="A5" s="9"/>
      <c r="B5" s="51" t="s">
        <v>54</v>
      </c>
      <c r="C5" s="25">
        <v>6917594</v>
      </c>
      <c r="D5" s="25">
        <v>7810133</v>
      </c>
      <c r="E5" s="25">
        <v>7465659</v>
      </c>
      <c r="F5" s="25">
        <v>309183</v>
      </c>
      <c r="G5" s="58">
        <f>E5/D5*100</f>
        <v>95.589396492991867</v>
      </c>
      <c r="H5" s="25">
        <v>134000</v>
      </c>
      <c r="I5" s="25">
        <v>54000</v>
      </c>
    </row>
    <row r="6" spans="1:9" ht="15.75" customHeight="1" x14ac:dyDescent="0.15">
      <c r="A6" s="8"/>
      <c r="B6" s="51" t="s">
        <v>7</v>
      </c>
      <c r="C6" s="25">
        <v>8217113</v>
      </c>
      <c r="D6" s="25">
        <v>8862077</v>
      </c>
      <c r="E6" s="25">
        <v>8463179</v>
      </c>
      <c r="F6" s="25">
        <v>356604</v>
      </c>
      <c r="G6" s="58">
        <f t="shared" ref="G6:G8" si="0">E6/D6*100</f>
        <v>95.498820423248404</v>
      </c>
      <c r="H6" s="25">
        <v>152000</v>
      </c>
      <c r="I6" s="25">
        <v>61000</v>
      </c>
    </row>
    <row r="7" spans="1:9" ht="15.75" customHeight="1" x14ac:dyDescent="0.15">
      <c r="A7" s="8"/>
      <c r="B7" s="51" t="s">
        <v>8</v>
      </c>
      <c r="C7" s="25">
        <v>317155</v>
      </c>
      <c r="D7" s="25">
        <v>387954</v>
      </c>
      <c r="E7" s="25">
        <v>362536</v>
      </c>
      <c r="F7" s="25">
        <v>22757</v>
      </c>
      <c r="G7" s="58">
        <f t="shared" si="0"/>
        <v>93.448192311459607</v>
      </c>
      <c r="H7" s="25">
        <v>7000</v>
      </c>
      <c r="I7" s="25">
        <v>3000</v>
      </c>
    </row>
    <row r="8" spans="1:9" ht="15.75" customHeight="1" x14ac:dyDescent="0.15">
      <c r="A8" s="8"/>
      <c r="B8" s="51" t="s">
        <v>9</v>
      </c>
      <c r="C8" s="25">
        <v>1033122</v>
      </c>
      <c r="D8" s="25">
        <v>1039747</v>
      </c>
      <c r="E8" s="25">
        <v>1039747</v>
      </c>
      <c r="F8" s="25">
        <v>0</v>
      </c>
      <c r="G8" s="58">
        <f t="shared" si="0"/>
        <v>100</v>
      </c>
      <c r="H8" s="25">
        <v>18000</v>
      </c>
      <c r="I8" s="25">
        <v>7000</v>
      </c>
    </row>
    <row r="9" spans="1:9" ht="15.75" customHeight="1" x14ac:dyDescent="0.15">
      <c r="A9" s="10"/>
      <c r="B9" s="53" t="s">
        <v>11</v>
      </c>
      <c r="C9" s="26">
        <v>514227</v>
      </c>
      <c r="D9" s="26">
        <v>551112</v>
      </c>
      <c r="E9" s="26">
        <v>525088</v>
      </c>
      <c r="F9" s="26">
        <v>23227</v>
      </c>
      <c r="G9" s="59">
        <f>E9/D9*100</f>
        <v>95.27791084207928</v>
      </c>
      <c r="H9" s="26">
        <v>9000</v>
      </c>
      <c r="I9" s="26">
        <v>4000</v>
      </c>
    </row>
    <row r="10" spans="1:9" ht="15.75" customHeight="1" x14ac:dyDescent="0.15">
      <c r="A10" s="9" t="s">
        <v>51</v>
      </c>
      <c r="B10" s="54" t="s">
        <v>31</v>
      </c>
      <c r="C10" s="37">
        <f>SUM(C11:C15)</f>
        <v>16802324</v>
      </c>
      <c r="D10" s="37">
        <f>SUM(D11:D15)</f>
        <v>18182821</v>
      </c>
      <c r="E10" s="37">
        <f>SUM(E11:E15)</f>
        <v>17267553</v>
      </c>
      <c r="F10" s="37">
        <f>SUM(F11:F15)</f>
        <v>796298</v>
      </c>
      <c r="G10" s="44">
        <f>E10/D10*100</f>
        <v>94.966303633523097</v>
      </c>
      <c r="H10" s="38">
        <f>SUM(H11:H15)</f>
        <v>315000</v>
      </c>
      <c r="I10" s="38">
        <f>SUM(I11:I15)</f>
        <v>125000</v>
      </c>
    </row>
    <row r="11" spans="1:9" ht="15.75" customHeight="1" x14ac:dyDescent="0.15">
      <c r="A11" s="9"/>
      <c r="B11" s="51" t="s">
        <v>54</v>
      </c>
      <c r="C11" s="25">
        <v>6913027</v>
      </c>
      <c r="D11" s="25">
        <v>7498276</v>
      </c>
      <c r="E11" s="25">
        <v>7086965</v>
      </c>
      <c r="F11" s="25">
        <v>348306</v>
      </c>
      <c r="G11" s="45">
        <f>E11/D11*100</f>
        <v>94.514592420977834</v>
      </c>
      <c r="H11" s="25">
        <v>130000</v>
      </c>
      <c r="I11" s="25">
        <v>52000</v>
      </c>
    </row>
    <row r="12" spans="1:9" ht="15.75" customHeight="1" x14ac:dyDescent="0.15">
      <c r="A12" s="8"/>
      <c r="B12" s="51" t="s">
        <v>7</v>
      </c>
      <c r="C12" s="25">
        <v>8060058</v>
      </c>
      <c r="D12" s="25">
        <v>8741661</v>
      </c>
      <c r="E12" s="25">
        <v>8291389</v>
      </c>
      <c r="F12" s="25">
        <v>401436</v>
      </c>
      <c r="G12" s="45">
        <f t="shared" ref="G12:G14" si="1">E12/D12*100</f>
        <v>94.849125355009761</v>
      </c>
      <c r="H12" s="25">
        <v>151000</v>
      </c>
      <c r="I12" s="25">
        <v>60000</v>
      </c>
    </row>
    <row r="13" spans="1:9" ht="15.75" customHeight="1" x14ac:dyDescent="0.15">
      <c r="A13" s="8"/>
      <c r="B13" s="51" t="s">
        <v>8</v>
      </c>
      <c r="C13" s="25">
        <v>289357</v>
      </c>
      <c r="D13" s="25">
        <v>324359</v>
      </c>
      <c r="E13" s="25">
        <v>299920</v>
      </c>
      <c r="F13" s="25">
        <v>20514</v>
      </c>
      <c r="G13" s="45">
        <f t="shared" si="1"/>
        <v>92.465447235933027</v>
      </c>
      <c r="H13" s="25">
        <v>6000</v>
      </c>
      <c r="I13" s="25">
        <v>2000</v>
      </c>
    </row>
    <row r="14" spans="1:9" ht="15.75" customHeight="1" x14ac:dyDescent="0.15">
      <c r="A14" s="8"/>
      <c r="B14" s="51" t="s">
        <v>9</v>
      </c>
      <c r="C14" s="25">
        <v>1038850</v>
      </c>
      <c r="D14" s="25">
        <v>1070636</v>
      </c>
      <c r="E14" s="25">
        <v>1070636</v>
      </c>
      <c r="F14" s="25">
        <v>0</v>
      </c>
      <c r="G14" s="45">
        <f t="shared" si="1"/>
        <v>100</v>
      </c>
      <c r="H14" s="25">
        <v>19000</v>
      </c>
      <c r="I14" s="25">
        <v>7000</v>
      </c>
    </row>
    <row r="15" spans="1:9" ht="15.75" customHeight="1" x14ac:dyDescent="0.15">
      <c r="A15" s="10"/>
      <c r="B15" s="53" t="s">
        <v>11</v>
      </c>
      <c r="C15" s="26">
        <v>501032</v>
      </c>
      <c r="D15" s="26">
        <v>547889</v>
      </c>
      <c r="E15" s="26">
        <v>518643</v>
      </c>
      <c r="F15" s="26">
        <v>26042</v>
      </c>
      <c r="G15" s="46">
        <f>E15/D15*100</f>
        <v>94.66205746054402</v>
      </c>
      <c r="H15" s="26">
        <v>9000</v>
      </c>
      <c r="I15" s="26">
        <v>4000</v>
      </c>
    </row>
    <row r="16" spans="1:9" ht="15.75" customHeight="1" x14ac:dyDescent="0.15">
      <c r="A16" s="20" t="s">
        <v>44</v>
      </c>
      <c r="B16" s="55" t="s">
        <v>31</v>
      </c>
      <c r="C16" s="38">
        <f>SUM(C17:C21)</f>
        <v>16850881</v>
      </c>
      <c r="D16" s="38">
        <f>SUM(D17:D21)</f>
        <v>18428720</v>
      </c>
      <c r="E16" s="38">
        <f>SUM(E17:E21)</f>
        <v>17332066</v>
      </c>
      <c r="F16" s="38">
        <f>SUM(F17:F21)</f>
        <v>962752</v>
      </c>
      <c r="G16" s="44">
        <f>E16/D16*100</f>
        <v>94.049212316427827</v>
      </c>
      <c r="H16" s="38">
        <f>SUM(H17:H21)</f>
        <v>323000</v>
      </c>
      <c r="I16" s="38">
        <f>SUM(I17:I21)</f>
        <v>126000</v>
      </c>
    </row>
    <row r="17" spans="1:9" ht="15.75" customHeight="1" x14ac:dyDescent="0.15">
      <c r="A17" s="22"/>
      <c r="B17" s="56" t="s">
        <v>54</v>
      </c>
      <c r="C17" s="25">
        <v>6838752</v>
      </c>
      <c r="D17" s="25">
        <v>7533952</v>
      </c>
      <c r="E17" s="25">
        <v>7039492</v>
      </c>
      <c r="F17" s="25">
        <v>436637</v>
      </c>
      <c r="G17" s="45">
        <f>E17/D17*100</f>
        <v>93.436910667867281</v>
      </c>
      <c r="H17" s="25">
        <v>132000</v>
      </c>
      <c r="I17" s="25">
        <v>52000</v>
      </c>
    </row>
    <row r="18" spans="1:9" ht="15.75" customHeight="1" x14ac:dyDescent="0.15">
      <c r="A18" s="23"/>
      <c r="B18" s="56" t="s">
        <v>7</v>
      </c>
      <c r="C18" s="25">
        <v>8171105</v>
      </c>
      <c r="D18" s="25">
        <v>8934117</v>
      </c>
      <c r="E18" s="25">
        <v>8393183</v>
      </c>
      <c r="F18" s="25">
        <v>473046</v>
      </c>
      <c r="G18" s="45">
        <f t="shared" ref="G18:G20" si="2">E18/D18*100</f>
        <v>93.945299798513943</v>
      </c>
      <c r="H18" s="25">
        <v>156000</v>
      </c>
      <c r="I18" s="25">
        <v>61000</v>
      </c>
    </row>
    <row r="19" spans="1:9" ht="15.75" customHeight="1" x14ac:dyDescent="0.15">
      <c r="A19" s="23"/>
      <c r="B19" s="56" t="s">
        <v>8</v>
      </c>
      <c r="C19" s="25">
        <v>282054</v>
      </c>
      <c r="D19" s="25">
        <v>315850</v>
      </c>
      <c r="E19" s="25">
        <v>290134</v>
      </c>
      <c r="F19" s="25">
        <v>22039</v>
      </c>
      <c r="G19" s="45">
        <f t="shared" si="2"/>
        <v>91.858160519233806</v>
      </c>
      <c r="H19" s="25">
        <v>6000</v>
      </c>
      <c r="I19" s="25">
        <v>2000</v>
      </c>
    </row>
    <row r="20" spans="1:9" ht="15.75" customHeight="1" x14ac:dyDescent="0.15">
      <c r="A20" s="23"/>
      <c r="B20" s="56" t="s">
        <v>9</v>
      </c>
      <c r="C20" s="25">
        <v>1051667</v>
      </c>
      <c r="D20" s="25">
        <v>1084747</v>
      </c>
      <c r="E20" s="25">
        <v>1084747</v>
      </c>
      <c r="F20" s="25">
        <v>0</v>
      </c>
      <c r="G20" s="45">
        <f t="shared" si="2"/>
        <v>100</v>
      </c>
      <c r="H20" s="25">
        <v>19000</v>
      </c>
      <c r="I20" s="25">
        <v>7000</v>
      </c>
    </row>
    <row r="21" spans="1:9" ht="15.75" customHeight="1" x14ac:dyDescent="0.15">
      <c r="A21" s="39"/>
      <c r="B21" s="57" t="s">
        <v>11</v>
      </c>
      <c r="C21" s="26">
        <v>507303</v>
      </c>
      <c r="D21" s="26">
        <v>560054</v>
      </c>
      <c r="E21" s="26">
        <v>524510</v>
      </c>
      <c r="F21" s="26">
        <v>31030</v>
      </c>
      <c r="G21" s="46">
        <f>E21/D21*100</f>
        <v>93.653469129762485</v>
      </c>
      <c r="H21" s="26">
        <v>10000</v>
      </c>
      <c r="I21" s="26">
        <v>4000</v>
      </c>
    </row>
    <row r="22" spans="1:9" ht="15.75" customHeight="1" x14ac:dyDescent="0.15">
      <c r="A22" s="9" t="s">
        <v>43</v>
      </c>
      <c r="B22" s="54" t="s">
        <v>31</v>
      </c>
      <c r="C22" s="37">
        <f>SUM(C23:C28)</f>
        <v>17540991</v>
      </c>
      <c r="D22" s="37">
        <f t="shared" ref="D22:E22" si="3">SUM(D23:D28)</f>
        <v>20128232</v>
      </c>
      <c r="E22" s="37">
        <f t="shared" si="3"/>
        <v>18801681</v>
      </c>
      <c r="F22" s="37">
        <f>SUM(F23:F28)</f>
        <v>1142992</v>
      </c>
      <c r="G22" s="44">
        <f>E22/D22*100</f>
        <v>93.409500645660287</v>
      </c>
      <c r="H22" s="37">
        <f>SUM(H23:H28)</f>
        <v>356000</v>
      </c>
      <c r="I22" s="37">
        <f>SUM(I23:I28)</f>
        <v>139000</v>
      </c>
    </row>
    <row r="23" spans="1:9" ht="15.75" customHeight="1" x14ac:dyDescent="0.15">
      <c r="A23" s="9"/>
      <c r="B23" s="51" t="s">
        <v>54</v>
      </c>
      <c r="C23" s="25">
        <v>7712575</v>
      </c>
      <c r="D23" s="25">
        <v>9120072</v>
      </c>
      <c r="E23" s="25">
        <v>8510740</v>
      </c>
      <c r="F23" s="25">
        <v>519666</v>
      </c>
      <c r="G23" s="45">
        <f>E23/D23*100</f>
        <v>93.318780816642672</v>
      </c>
      <c r="H23" s="25">
        <v>161000</v>
      </c>
      <c r="I23" s="25">
        <v>63000</v>
      </c>
    </row>
    <row r="24" spans="1:9" ht="15.75" customHeight="1" x14ac:dyDescent="0.15">
      <c r="A24" s="8"/>
      <c r="B24" s="51" t="s">
        <v>7</v>
      </c>
      <c r="C24" s="25">
        <v>7962924</v>
      </c>
      <c r="D24" s="25">
        <v>8997910</v>
      </c>
      <c r="E24" s="25">
        <v>8351752</v>
      </c>
      <c r="F24" s="25">
        <v>562349</v>
      </c>
      <c r="G24" s="45">
        <f t="shared" ref="G24:G27" si="4">E24/D24*100</f>
        <v>92.818799032219701</v>
      </c>
      <c r="H24" s="25">
        <v>159000</v>
      </c>
      <c r="I24" s="25">
        <v>62000</v>
      </c>
    </row>
    <row r="25" spans="1:9" ht="15.75" customHeight="1" x14ac:dyDescent="0.15">
      <c r="A25" s="8"/>
      <c r="B25" s="51" t="s">
        <v>8</v>
      </c>
      <c r="C25" s="25">
        <v>272148</v>
      </c>
      <c r="D25" s="25">
        <v>306871</v>
      </c>
      <c r="E25" s="25">
        <v>278409</v>
      </c>
      <c r="F25" s="25">
        <v>23591</v>
      </c>
      <c r="G25" s="45">
        <f t="shared" si="4"/>
        <v>90.725092954368449</v>
      </c>
      <c r="H25" s="25">
        <v>5000</v>
      </c>
      <c r="I25" s="25">
        <v>2000</v>
      </c>
    </row>
    <row r="26" spans="1:9" ht="15.75" customHeight="1" x14ac:dyDescent="0.15">
      <c r="A26" s="8"/>
      <c r="B26" s="51" t="s">
        <v>9</v>
      </c>
      <c r="C26" s="25">
        <v>1093338</v>
      </c>
      <c r="D26" s="25">
        <v>1109983</v>
      </c>
      <c r="E26" s="25">
        <v>1109983</v>
      </c>
      <c r="F26" s="25">
        <v>0</v>
      </c>
      <c r="G26" s="45">
        <f t="shared" si="4"/>
        <v>100</v>
      </c>
      <c r="H26" s="25">
        <v>20000</v>
      </c>
      <c r="I26" s="25">
        <v>8000</v>
      </c>
    </row>
    <row r="27" spans="1:9" ht="15.75" customHeight="1" x14ac:dyDescent="0.15">
      <c r="A27" s="8"/>
      <c r="B27" s="51" t="s">
        <v>10</v>
      </c>
      <c r="C27" s="25">
        <v>1</v>
      </c>
      <c r="D27" s="25">
        <v>31816</v>
      </c>
      <c r="E27" s="25">
        <v>31816</v>
      </c>
      <c r="F27" s="25">
        <v>0</v>
      </c>
      <c r="G27" s="45">
        <f t="shared" si="4"/>
        <v>100</v>
      </c>
      <c r="H27" s="25">
        <v>1000</v>
      </c>
      <c r="I27" s="25">
        <v>0</v>
      </c>
    </row>
    <row r="28" spans="1:9" ht="15.75" customHeight="1" x14ac:dyDescent="0.15">
      <c r="A28" s="8"/>
      <c r="B28" s="51" t="s">
        <v>11</v>
      </c>
      <c r="C28" s="25">
        <v>500005</v>
      </c>
      <c r="D28" s="25">
        <v>561580</v>
      </c>
      <c r="E28" s="25">
        <v>518981</v>
      </c>
      <c r="F28" s="25">
        <v>37386</v>
      </c>
      <c r="G28" s="45">
        <f>E28/D28*100</f>
        <v>92.414437836105279</v>
      </c>
      <c r="H28" s="25">
        <v>10000</v>
      </c>
      <c r="I28" s="25">
        <v>4000</v>
      </c>
    </row>
    <row r="29" spans="1:9" ht="15.75" customHeight="1" x14ac:dyDescent="0.15">
      <c r="A29" s="20" t="s">
        <v>42</v>
      </c>
      <c r="B29" s="55" t="s">
        <v>31</v>
      </c>
      <c r="C29" s="38">
        <f>SUM(C30:C35)</f>
        <v>17058785</v>
      </c>
      <c r="D29" s="38">
        <f t="shared" ref="D29:E29" si="5">SUM(D30:D35)</f>
        <v>20015347</v>
      </c>
      <c r="E29" s="38">
        <f t="shared" si="5"/>
        <v>18466723</v>
      </c>
      <c r="F29" s="38">
        <f>SUM(F30:F35)</f>
        <v>1396736</v>
      </c>
      <c r="G29" s="44">
        <f>E29/D29*100</f>
        <v>92.262817127277387</v>
      </c>
      <c r="H29" s="38">
        <f>SUM(H30:H35)</f>
        <v>358000</v>
      </c>
      <c r="I29" s="38">
        <f>SUM(I30:I35)</f>
        <v>137000</v>
      </c>
    </row>
    <row r="30" spans="1:9" ht="15.75" customHeight="1" x14ac:dyDescent="0.15">
      <c r="A30" s="9"/>
      <c r="B30" s="51" t="s">
        <v>54</v>
      </c>
      <c r="C30" s="25">
        <v>7553394</v>
      </c>
      <c r="D30" s="25">
        <v>9244869</v>
      </c>
      <c r="E30" s="25">
        <v>8550705</v>
      </c>
      <c r="F30" s="25">
        <v>619624</v>
      </c>
      <c r="G30" s="45">
        <f>E30/D30*100</f>
        <v>92.491359261012789</v>
      </c>
      <c r="H30" s="25">
        <v>165000</v>
      </c>
      <c r="I30" s="25">
        <v>63000</v>
      </c>
    </row>
    <row r="31" spans="1:9" ht="15.75" customHeight="1" x14ac:dyDescent="0.15">
      <c r="A31" s="8"/>
      <c r="B31" s="51" t="s">
        <v>7</v>
      </c>
      <c r="C31" s="25">
        <v>7861854</v>
      </c>
      <c r="D31" s="25">
        <v>8876139</v>
      </c>
      <c r="E31" s="25">
        <v>8133018</v>
      </c>
      <c r="F31" s="25">
        <v>673764</v>
      </c>
      <c r="G31" s="45">
        <f t="shared" ref="G31:G34" si="6">E31/D31*100</f>
        <v>91.627880095162993</v>
      </c>
      <c r="H31" s="25">
        <v>159000</v>
      </c>
      <c r="I31" s="25">
        <v>61000</v>
      </c>
    </row>
    <row r="32" spans="1:9" ht="15.75" customHeight="1" x14ac:dyDescent="0.15">
      <c r="A32" s="8"/>
      <c r="B32" s="51" t="s">
        <v>8</v>
      </c>
      <c r="C32" s="25">
        <v>263820</v>
      </c>
      <c r="D32" s="25">
        <v>298736</v>
      </c>
      <c r="E32" s="25">
        <v>268613</v>
      </c>
      <c r="F32" s="25">
        <v>26505</v>
      </c>
      <c r="G32" s="45">
        <f t="shared" si="6"/>
        <v>89.916514916180162</v>
      </c>
      <c r="H32" s="25">
        <v>5000</v>
      </c>
      <c r="I32" s="25">
        <v>2000</v>
      </c>
    </row>
    <row r="33" spans="1:9" ht="15.75" customHeight="1" x14ac:dyDescent="0.15">
      <c r="A33" s="8"/>
      <c r="B33" s="51" t="s">
        <v>9</v>
      </c>
      <c r="C33" s="25">
        <v>883051</v>
      </c>
      <c r="D33" s="25">
        <v>1002329</v>
      </c>
      <c r="E33" s="25">
        <v>1002329</v>
      </c>
      <c r="F33" s="25">
        <v>0</v>
      </c>
      <c r="G33" s="45">
        <f t="shared" si="6"/>
        <v>100</v>
      </c>
      <c r="H33" s="25">
        <v>18000</v>
      </c>
      <c r="I33" s="25">
        <v>7000</v>
      </c>
    </row>
    <row r="34" spans="1:9" ht="15.75" customHeight="1" x14ac:dyDescent="0.15">
      <c r="A34" s="8"/>
      <c r="B34" s="51" t="s">
        <v>10</v>
      </c>
      <c r="C34" s="25">
        <v>1</v>
      </c>
      <c r="D34" s="25">
        <v>31816</v>
      </c>
      <c r="E34" s="25">
        <v>0</v>
      </c>
      <c r="F34" s="25">
        <v>31816</v>
      </c>
      <c r="G34" s="45">
        <f t="shared" si="6"/>
        <v>0</v>
      </c>
      <c r="H34" s="25">
        <v>1000</v>
      </c>
      <c r="I34" s="25">
        <v>0</v>
      </c>
    </row>
    <row r="35" spans="1:9" ht="15.75" customHeight="1" x14ac:dyDescent="0.15">
      <c r="A35" s="10"/>
      <c r="B35" s="53" t="s">
        <v>11</v>
      </c>
      <c r="C35" s="26">
        <v>496665</v>
      </c>
      <c r="D35" s="26">
        <v>561458</v>
      </c>
      <c r="E35" s="26">
        <v>512058</v>
      </c>
      <c r="F35" s="26">
        <v>45027</v>
      </c>
      <c r="G35" s="46">
        <f>E35/D35*100</f>
        <v>91.201479006443947</v>
      </c>
      <c r="H35" s="26">
        <v>10000</v>
      </c>
      <c r="I35" s="26">
        <v>4000</v>
      </c>
    </row>
    <row r="36" spans="1:9" ht="15.75" customHeight="1" x14ac:dyDescent="0.15">
      <c r="A36" s="20" t="s">
        <v>15</v>
      </c>
      <c r="B36" s="55" t="s">
        <v>31</v>
      </c>
      <c r="C36" s="38">
        <f>SUM(C37:C42)</f>
        <v>17308090</v>
      </c>
      <c r="D36" s="38">
        <f t="shared" ref="D36:E36" si="7">SUM(D37:D42)</f>
        <v>20432926</v>
      </c>
      <c r="E36" s="38">
        <f t="shared" si="7"/>
        <v>18605997</v>
      </c>
      <c r="F36" s="38">
        <f>SUM(F37:F42)</f>
        <v>1597814</v>
      </c>
      <c r="G36" s="44">
        <f>E36/D36*100</f>
        <v>91.058896802151594</v>
      </c>
      <c r="H36" s="38">
        <f>SUM(H37:H42)</f>
        <v>366000</v>
      </c>
      <c r="I36" s="38">
        <f>SUM(I37:I42)</f>
        <v>139000</v>
      </c>
    </row>
    <row r="37" spans="1:9" ht="15.75" customHeight="1" x14ac:dyDescent="0.15">
      <c r="A37" s="9"/>
      <c r="B37" s="51" t="s">
        <v>54</v>
      </c>
      <c r="C37" s="25">
        <v>7389939</v>
      </c>
      <c r="D37" s="25">
        <v>9059735</v>
      </c>
      <c r="E37" s="25">
        <v>8233905</v>
      </c>
      <c r="F37" s="25">
        <v>747398</v>
      </c>
      <c r="G37" s="45">
        <f>E37/D37*100</f>
        <v>90.884611967127071</v>
      </c>
      <c r="H37" s="25">
        <v>162000</v>
      </c>
      <c r="I37" s="25">
        <v>62000</v>
      </c>
    </row>
    <row r="38" spans="1:9" ht="15.75" customHeight="1" x14ac:dyDescent="0.15">
      <c r="A38" s="8"/>
      <c r="B38" s="51" t="s">
        <v>7</v>
      </c>
      <c r="C38" s="25">
        <v>8331475</v>
      </c>
      <c r="D38" s="25">
        <v>9433297</v>
      </c>
      <c r="E38" s="25">
        <v>8554786</v>
      </c>
      <c r="F38" s="25">
        <v>740495</v>
      </c>
      <c r="G38" s="45">
        <f t="shared" ref="G38:G41" si="8">E38/D38*100</f>
        <v>90.687126674798861</v>
      </c>
      <c r="H38" s="25">
        <v>169000</v>
      </c>
      <c r="I38" s="25">
        <v>64000</v>
      </c>
    </row>
    <row r="39" spans="1:9" ht="15.75" customHeight="1" x14ac:dyDescent="0.15">
      <c r="A39" s="8"/>
      <c r="B39" s="51" t="s">
        <v>8</v>
      </c>
      <c r="C39" s="25">
        <v>257463</v>
      </c>
      <c r="D39" s="25">
        <v>294457</v>
      </c>
      <c r="E39" s="25">
        <v>262251</v>
      </c>
      <c r="F39" s="25">
        <v>28267</v>
      </c>
      <c r="G39" s="45">
        <f t="shared" si="8"/>
        <v>89.062579595662527</v>
      </c>
      <c r="H39" s="25">
        <v>5000</v>
      </c>
      <c r="I39" s="25">
        <v>2000</v>
      </c>
    </row>
    <row r="40" spans="1:9" ht="15.75" customHeight="1" x14ac:dyDescent="0.15">
      <c r="A40" s="8"/>
      <c r="B40" s="51" t="s">
        <v>9</v>
      </c>
      <c r="C40" s="25">
        <v>805339</v>
      </c>
      <c r="D40" s="25">
        <v>1015002</v>
      </c>
      <c r="E40" s="25">
        <v>1015002</v>
      </c>
      <c r="F40" s="25">
        <v>0</v>
      </c>
      <c r="G40" s="45">
        <f t="shared" si="8"/>
        <v>100</v>
      </c>
      <c r="H40" s="25">
        <v>18000</v>
      </c>
      <c r="I40" s="25">
        <v>7000</v>
      </c>
    </row>
    <row r="41" spans="1:9" ht="15.75" customHeight="1" x14ac:dyDescent="0.15">
      <c r="A41" s="8"/>
      <c r="B41" s="51" t="s">
        <v>10</v>
      </c>
      <c r="C41" s="25">
        <v>1</v>
      </c>
      <c r="D41" s="25">
        <v>31816</v>
      </c>
      <c r="E41" s="25">
        <v>0</v>
      </c>
      <c r="F41" s="25">
        <v>31816</v>
      </c>
      <c r="G41" s="45">
        <f t="shared" si="8"/>
        <v>0</v>
      </c>
      <c r="H41" s="25">
        <v>1000</v>
      </c>
      <c r="I41" s="25">
        <v>0</v>
      </c>
    </row>
    <row r="42" spans="1:9" ht="15.75" customHeight="1" x14ac:dyDescent="0.15">
      <c r="A42" s="10"/>
      <c r="B42" s="53" t="s">
        <v>11</v>
      </c>
      <c r="C42" s="26">
        <v>523873</v>
      </c>
      <c r="D42" s="26">
        <v>598619</v>
      </c>
      <c r="E42" s="26">
        <v>540053</v>
      </c>
      <c r="F42" s="26">
        <v>49838</v>
      </c>
      <c r="G42" s="46">
        <f>E42/D42*100</f>
        <v>90.216481601820192</v>
      </c>
      <c r="H42" s="26">
        <v>11000</v>
      </c>
      <c r="I42" s="26">
        <v>4000</v>
      </c>
    </row>
    <row r="43" spans="1:9" ht="15.75" customHeight="1" x14ac:dyDescent="0.15">
      <c r="A43" s="20" t="s">
        <v>16</v>
      </c>
      <c r="B43" s="52" t="s">
        <v>31</v>
      </c>
      <c r="C43" s="38">
        <f>SUM(C44:C49)</f>
        <v>17579250</v>
      </c>
      <c r="D43" s="38">
        <f t="shared" ref="D43:E43" si="9">SUM(D44:D49)</f>
        <v>20228223</v>
      </c>
      <c r="E43" s="38">
        <f t="shared" si="9"/>
        <v>18361380</v>
      </c>
      <c r="F43" s="38">
        <f>SUM(F44:F49)</f>
        <v>1767682</v>
      </c>
      <c r="G43" s="44">
        <f>E43/D43*100</f>
        <v>90.77109739199534</v>
      </c>
      <c r="H43" s="38">
        <f>SUM(H44:H49)</f>
        <v>367000</v>
      </c>
      <c r="I43" s="38">
        <f>SUM(I44:I49)</f>
        <v>137000</v>
      </c>
    </row>
    <row r="44" spans="1:9" ht="15.75" customHeight="1" x14ac:dyDescent="0.15">
      <c r="A44" s="9"/>
      <c r="B44" s="51" t="s">
        <v>54</v>
      </c>
      <c r="C44" s="24">
        <v>7736812</v>
      </c>
      <c r="D44" s="24">
        <v>8953420</v>
      </c>
      <c r="E44" s="24">
        <v>8098749</v>
      </c>
      <c r="F44" s="24">
        <v>810233</v>
      </c>
      <c r="G44" s="45">
        <f>E44/D44*100</f>
        <v>90.454251001293358</v>
      </c>
      <c r="H44" s="24">
        <v>162000</v>
      </c>
      <c r="I44" s="24">
        <v>61000</v>
      </c>
    </row>
    <row r="45" spans="1:9" ht="15.75" customHeight="1" x14ac:dyDescent="0.15">
      <c r="A45" s="8"/>
      <c r="B45" s="51" t="s">
        <v>7</v>
      </c>
      <c r="C45" s="24">
        <v>8260136</v>
      </c>
      <c r="D45" s="24">
        <v>9475481</v>
      </c>
      <c r="E45" s="24">
        <v>8586699</v>
      </c>
      <c r="F45" s="24">
        <v>839731</v>
      </c>
      <c r="G45" s="45">
        <f t="shared" ref="G45:G48" si="10">E45/D45*100</f>
        <v>90.620191207179886</v>
      </c>
      <c r="H45" s="24">
        <v>172000</v>
      </c>
      <c r="I45" s="24">
        <v>64000</v>
      </c>
    </row>
    <row r="46" spans="1:9" ht="15.75" customHeight="1" x14ac:dyDescent="0.15">
      <c r="A46" s="8"/>
      <c r="B46" s="51" t="s">
        <v>8</v>
      </c>
      <c r="C46" s="24">
        <v>250833</v>
      </c>
      <c r="D46" s="24">
        <v>285665</v>
      </c>
      <c r="E46" s="24">
        <v>253828</v>
      </c>
      <c r="F46" s="24">
        <v>29188</v>
      </c>
      <c r="G46" s="45">
        <f t="shared" si="10"/>
        <v>88.855127509495389</v>
      </c>
      <c r="H46" s="24">
        <v>5000</v>
      </c>
      <c r="I46" s="24">
        <v>2000</v>
      </c>
    </row>
    <row r="47" spans="1:9" ht="15.75" customHeight="1" x14ac:dyDescent="0.15">
      <c r="A47" s="8"/>
      <c r="B47" s="51" t="s">
        <v>9</v>
      </c>
      <c r="C47" s="24">
        <v>817240</v>
      </c>
      <c r="D47" s="24">
        <v>886751</v>
      </c>
      <c r="E47" s="24">
        <v>886751</v>
      </c>
      <c r="F47" s="24">
        <v>0</v>
      </c>
      <c r="G47" s="45">
        <f t="shared" si="10"/>
        <v>100</v>
      </c>
      <c r="H47" s="24">
        <v>16000</v>
      </c>
      <c r="I47" s="24">
        <v>6000</v>
      </c>
    </row>
    <row r="48" spans="1:9" ht="15.75" customHeight="1" x14ac:dyDescent="0.15">
      <c r="A48" s="8"/>
      <c r="B48" s="51" t="s">
        <v>10</v>
      </c>
      <c r="C48" s="24">
        <v>1</v>
      </c>
      <c r="D48" s="24">
        <v>31816</v>
      </c>
      <c r="E48" s="24">
        <v>0</v>
      </c>
      <c r="F48" s="24">
        <v>31816</v>
      </c>
      <c r="G48" s="45">
        <f t="shared" si="10"/>
        <v>0</v>
      </c>
      <c r="H48" s="24">
        <v>1000</v>
      </c>
      <c r="I48" s="24">
        <v>0</v>
      </c>
    </row>
    <row r="49" spans="1:9" ht="15.75" customHeight="1" x14ac:dyDescent="0.15">
      <c r="A49" s="10"/>
      <c r="B49" s="53" t="s">
        <v>11</v>
      </c>
      <c r="C49" s="36">
        <v>514228</v>
      </c>
      <c r="D49" s="36">
        <v>595090</v>
      </c>
      <c r="E49" s="36">
        <v>535353</v>
      </c>
      <c r="F49" s="36">
        <v>56714</v>
      </c>
      <c r="G49" s="45">
        <f>E49/D49*100</f>
        <v>89.96168646759314</v>
      </c>
      <c r="H49" s="36">
        <v>11000</v>
      </c>
      <c r="I49" s="36">
        <v>4000</v>
      </c>
    </row>
    <row r="50" spans="1:9" ht="15.75" customHeight="1" x14ac:dyDescent="0.15">
      <c r="A50" s="20" t="s">
        <v>17</v>
      </c>
      <c r="B50" s="52" t="s">
        <v>31</v>
      </c>
      <c r="C50" s="38">
        <f>SUM(C51:C56)</f>
        <v>18286845</v>
      </c>
      <c r="D50" s="38">
        <f t="shared" ref="D50:E50" si="11">SUM(D51:D56)</f>
        <v>20489049</v>
      </c>
      <c r="E50" s="38">
        <f t="shared" si="11"/>
        <v>18592182</v>
      </c>
      <c r="F50" s="38">
        <f>SUM(F51:F56)</f>
        <v>1785239</v>
      </c>
      <c r="G50" s="44">
        <f>E50/D50*100</f>
        <v>90.74204468933624</v>
      </c>
      <c r="H50" s="38">
        <f>SUM(H51:H56)</f>
        <v>375774</v>
      </c>
      <c r="I50" s="38">
        <f>SUM(I51:I56)</f>
        <v>138791</v>
      </c>
    </row>
    <row r="51" spans="1:9" ht="15.75" customHeight="1" x14ac:dyDescent="0.15">
      <c r="A51" s="9"/>
      <c r="B51" s="51" t="s">
        <v>54</v>
      </c>
      <c r="C51" s="24">
        <v>8362033</v>
      </c>
      <c r="D51" s="24">
        <v>9298676</v>
      </c>
      <c r="E51" s="24">
        <v>8443179</v>
      </c>
      <c r="F51" s="24">
        <v>818845</v>
      </c>
      <c r="G51" s="45">
        <f>E51/D51*100</f>
        <v>90.799797734645239</v>
      </c>
      <c r="H51" s="24">
        <v>170540</v>
      </c>
      <c r="I51" s="24">
        <v>62988</v>
      </c>
    </row>
    <row r="52" spans="1:9" ht="15.75" customHeight="1" x14ac:dyDescent="0.15">
      <c r="A52" s="8"/>
      <c r="B52" s="51" t="s">
        <v>7</v>
      </c>
      <c r="C52" s="24">
        <v>8273706</v>
      </c>
      <c r="D52" s="43">
        <v>9435252</v>
      </c>
      <c r="E52" s="43">
        <v>8519003</v>
      </c>
      <c r="F52" s="43">
        <v>848189</v>
      </c>
      <c r="G52" s="45">
        <f t="shared" ref="G52:G55" si="12">E52/D52*100</f>
        <v>90.289088198174255</v>
      </c>
      <c r="H52" s="24">
        <v>173044</v>
      </c>
      <c r="I52" s="24">
        <v>63914</v>
      </c>
    </row>
    <row r="53" spans="1:9" ht="15.75" customHeight="1" x14ac:dyDescent="0.15">
      <c r="A53" s="8"/>
      <c r="B53" s="51" t="s">
        <v>8</v>
      </c>
      <c r="C53" s="24">
        <v>245604</v>
      </c>
      <c r="D53" s="43">
        <v>276767</v>
      </c>
      <c r="E53" s="43">
        <v>245825</v>
      </c>
      <c r="F53" s="43">
        <v>28222</v>
      </c>
      <c r="G53" s="45">
        <f t="shared" si="12"/>
        <v>88.820198939902511</v>
      </c>
      <c r="H53" s="24">
        <v>5076</v>
      </c>
      <c r="I53" s="24">
        <v>1875</v>
      </c>
    </row>
    <row r="54" spans="1:9" ht="15.75" customHeight="1" x14ac:dyDescent="0.15">
      <c r="A54" s="8"/>
      <c r="B54" s="51" t="s">
        <v>9</v>
      </c>
      <c r="C54" s="24">
        <v>900302</v>
      </c>
      <c r="D54" s="43">
        <v>859529</v>
      </c>
      <c r="E54" s="43">
        <v>859529</v>
      </c>
      <c r="F54" s="43">
        <v>0</v>
      </c>
      <c r="G54" s="45">
        <f t="shared" si="12"/>
        <v>100</v>
      </c>
      <c r="H54" s="24">
        <v>15764</v>
      </c>
      <c r="I54" s="24">
        <v>5822</v>
      </c>
    </row>
    <row r="55" spans="1:9" ht="15.75" customHeight="1" x14ac:dyDescent="0.15">
      <c r="A55" s="8"/>
      <c r="B55" s="51" t="s">
        <v>10</v>
      </c>
      <c r="C55" s="24">
        <v>1</v>
      </c>
      <c r="D55" s="43">
        <v>31816</v>
      </c>
      <c r="E55" s="43">
        <v>0</v>
      </c>
      <c r="F55" s="43">
        <v>31816</v>
      </c>
      <c r="G55" s="45">
        <f t="shared" si="12"/>
        <v>0</v>
      </c>
      <c r="H55" s="24">
        <v>584</v>
      </c>
      <c r="I55" s="24">
        <v>216</v>
      </c>
    </row>
    <row r="56" spans="1:9" ht="15.75" customHeight="1" x14ac:dyDescent="0.15">
      <c r="A56" s="10"/>
      <c r="B56" s="53" t="s">
        <v>11</v>
      </c>
      <c r="C56" s="36">
        <v>505199</v>
      </c>
      <c r="D56" s="36">
        <v>587009</v>
      </c>
      <c r="E56" s="36">
        <v>524646</v>
      </c>
      <c r="F56" s="36">
        <v>58167</v>
      </c>
      <c r="G56" s="46">
        <f>E56/D56*100</f>
        <v>89.376142444153331</v>
      </c>
      <c r="H56" s="36">
        <v>10766</v>
      </c>
      <c r="I56" s="36">
        <v>3976</v>
      </c>
    </row>
    <row r="57" spans="1:9" ht="15.75" customHeight="1" x14ac:dyDescent="0.15">
      <c r="A57" s="20" t="s">
        <v>18</v>
      </c>
      <c r="B57" s="52" t="s">
        <v>31</v>
      </c>
      <c r="C57" s="38">
        <f>SUM(C58:C63)</f>
        <v>19130003</v>
      </c>
      <c r="D57" s="38">
        <f t="shared" ref="D57:E57" si="13">SUM(D58:D63)</f>
        <v>21520672</v>
      </c>
      <c r="E57" s="38">
        <f t="shared" si="13"/>
        <v>19734286</v>
      </c>
      <c r="F57" s="38">
        <f>SUM(F58:F63)</f>
        <v>1668144</v>
      </c>
      <c r="G57" s="44">
        <f>E57/D57*100</f>
        <v>91.699209020982238</v>
      </c>
      <c r="H57" s="38">
        <f>SUM(H58:H63)</f>
        <v>399352</v>
      </c>
      <c r="I57" s="38">
        <f>SUM(I58:I63)</f>
        <v>145829</v>
      </c>
    </row>
    <row r="58" spans="1:9" ht="15.75" customHeight="1" x14ac:dyDescent="0.15">
      <c r="A58" s="9"/>
      <c r="B58" s="51" t="s">
        <v>54</v>
      </c>
      <c r="C58" s="24">
        <v>9023668</v>
      </c>
      <c r="D58" s="24">
        <v>10050025</v>
      </c>
      <c r="E58" s="24">
        <v>9295026</v>
      </c>
      <c r="F58" s="24">
        <v>725554</v>
      </c>
      <c r="G58" s="45">
        <f>E58/D58*100</f>
        <v>92.487590826888493</v>
      </c>
      <c r="H58" s="24">
        <v>186495</v>
      </c>
      <c r="I58" s="24">
        <v>68101</v>
      </c>
    </row>
    <row r="59" spans="1:9" ht="15.75" customHeight="1" x14ac:dyDescent="0.15">
      <c r="A59" s="8"/>
      <c r="B59" s="51" t="s">
        <v>7</v>
      </c>
      <c r="C59" s="24">
        <v>8467851</v>
      </c>
      <c r="D59" s="43">
        <v>9661194</v>
      </c>
      <c r="E59" s="43">
        <v>8753626</v>
      </c>
      <c r="F59" s="43">
        <v>826350</v>
      </c>
      <c r="G59" s="45">
        <f t="shared" ref="G59:G62" si="14">E59/D59*100</f>
        <v>90.606047244264005</v>
      </c>
      <c r="H59" s="24">
        <v>179280</v>
      </c>
      <c r="I59" s="24">
        <v>65466</v>
      </c>
    </row>
    <row r="60" spans="1:9" ht="15.75" customHeight="1" x14ac:dyDescent="0.15">
      <c r="A60" s="8"/>
      <c r="B60" s="51" t="s">
        <v>8</v>
      </c>
      <c r="C60" s="24">
        <v>229173</v>
      </c>
      <c r="D60" s="43">
        <v>266539</v>
      </c>
      <c r="E60" s="43">
        <v>238197</v>
      </c>
      <c r="F60" s="43">
        <v>26675</v>
      </c>
      <c r="G60" s="45">
        <f t="shared" si="14"/>
        <v>89.366659288134201</v>
      </c>
      <c r="H60" s="24">
        <v>4946</v>
      </c>
      <c r="I60" s="24">
        <v>1806</v>
      </c>
    </row>
    <row r="61" spans="1:9" ht="15.75" customHeight="1" x14ac:dyDescent="0.15">
      <c r="A61" s="8"/>
      <c r="B61" s="51" t="s">
        <v>9</v>
      </c>
      <c r="C61" s="24">
        <v>901962</v>
      </c>
      <c r="D61" s="24">
        <v>909782</v>
      </c>
      <c r="E61" s="24">
        <v>909782</v>
      </c>
      <c r="F61" s="24">
        <v>0</v>
      </c>
      <c r="G61" s="45">
        <f t="shared" si="14"/>
        <v>100</v>
      </c>
      <c r="H61" s="24">
        <v>16883</v>
      </c>
      <c r="I61" s="24">
        <v>6165</v>
      </c>
    </row>
    <row r="62" spans="1:9" ht="15.75" customHeight="1" x14ac:dyDescent="0.15">
      <c r="A62" s="8"/>
      <c r="B62" s="51" t="s">
        <v>10</v>
      </c>
      <c r="C62" s="24">
        <v>1</v>
      </c>
      <c r="D62" s="24">
        <v>31816</v>
      </c>
      <c r="E62" s="24">
        <v>0</v>
      </c>
      <c r="F62" s="24">
        <v>31816</v>
      </c>
      <c r="G62" s="45">
        <f t="shared" si="14"/>
        <v>0</v>
      </c>
      <c r="H62" s="24">
        <v>590</v>
      </c>
      <c r="I62" s="24">
        <v>216</v>
      </c>
    </row>
    <row r="63" spans="1:9" ht="15.75" customHeight="1" x14ac:dyDescent="0.15">
      <c r="A63" s="10"/>
      <c r="B63" s="53" t="s">
        <v>11</v>
      </c>
      <c r="C63" s="36">
        <v>507348</v>
      </c>
      <c r="D63" s="36">
        <v>601316</v>
      </c>
      <c r="E63" s="36">
        <v>537655</v>
      </c>
      <c r="F63" s="36">
        <v>57749</v>
      </c>
      <c r="G63" s="46">
        <f>E63/D63*100</f>
        <v>89.413054034816966</v>
      </c>
      <c r="H63" s="36">
        <v>11158</v>
      </c>
      <c r="I63" s="36">
        <v>4075</v>
      </c>
    </row>
    <row r="64" spans="1:9" ht="15.75" customHeight="1" x14ac:dyDescent="0.15">
      <c r="A64" s="20" t="s">
        <v>19</v>
      </c>
      <c r="B64" s="52" t="s">
        <v>31</v>
      </c>
      <c r="C64" s="38">
        <f>SUM(C65:C70)</f>
        <v>19034108</v>
      </c>
      <c r="D64" s="38">
        <f t="shared" ref="D64:E64" si="15">SUM(D65:D70)</f>
        <v>21393246</v>
      </c>
      <c r="E64" s="38">
        <f t="shared" si="15"/>
        <v>19702171</v>
      </c>
      <c r="F64" s="38">
        <f>SUM(F65:F70)</f>
        <v>1554197</v>
      </c>
      <c r="G64" s="44">
        <f>E64/D64*100</f>
        <v>92.095285586862317</v>
      </c>
      <c r="H64" s="38">
        <f>SUM(H65:H70)</f>
        <v>402720</v>
      </c>
      <c r="I64" s="38">
        <f>SUM(I65:I70)</f>
        <v>144783</v>
      </c>
    </row>
    <row r="65" spans="1:17" ht="15.75" customHeight="1" x14ac:dyDescent="0.15">
      <c r="A65" s="9"/>
      <c r="B65" s="51" t="s">
        <v>54</v>
      </c>
      <c r="C65" s="24">
        <v>9119834</v>
      </c>
      <c r="D65" s="24">
        <v>9954264</v>
      </c>
      <c r="E65" s="24">
        <v>9310302</v>
      </c>
      <c r="F65" s="24">
        <v>610173</v>
      </c>
      <c r="G65" s="45">
        <f>E65/D65*100</f>
        <v>93.530792432268214</v>
      </c>
      <c r="H65" s="24">
        <v>187385</v>
      </c>
      <c r="I65" s="24">
        <v>67367</v>
      </c>
    </row>
    <row r="66" spans="1:17" ht="15.75" customHeight="1" x14ac:dyDescent="0.15">
      <c r="A66" s="8"/>
      <c r="B66" s="51" t="s">
        <v>7</v>
      </c>
      <c r="C66" s="24">
        <v>8300329</v>
      </c>
      <c r="D66" s="24">
        <v>9607547</v>
      </c>
      <c r="E66" s="43">
        <v>8685127</v>
      </c>
      <c r="F66" s="24">
        <v>827708</v>
      </c>
      <c r="G66" s="45">
        <f t="shared" ref="G66:G69" si="16">E66/D66*100</f>
        <v>90.399006114672147</v>
      </c>
      <c r="H66" s="24">
        <v>180858</v>
      </c>
      <c r="I66" s="24">
        <v>65021</v>
      </c>
    </row>
    <row r="67" spans="1:17" ht="15.75" customHeight="1" x14ac:dyDescent="0.15">
      <c r="A67" s="8"/>
      <c r="B67" s="51" t="s">
        <v>8</v>
      </c>
      <c r="C67" s="24">
        <v>217429</v>
      </c>
      <c r="D67" s="24">
        <v>255180</v>
      </c>
      <c r="E67" s="24">
        <v>228034</v>
      </c>
      <c r="F67" s="24">
        <v>24264</v>
      </c>
      <c r="G67" s="45">
        <f t="shared" si="16"/>
        <v>89.362018967003692</v>
      </c>
      <c r="H67" s="24">
        <v>4804</v>
      </c>
      <c r="I67" s="24">
        <v>1727</v>
      </c>
    </row>
    <row r="68" spans="1:17" ht="15.75" customHeight="1" x14ac:dyDescent="0.15">
      <c r="A68" s="8"/>
      <c r="B68" s="51" t="s">
        <v>9</v>
      </c>
      <c r="C68" s="24">
        <v>906422</v>
      </c>
      <c r="D68" s="24">
        <v>947947</v>
      </c>
      <c r="E68" s="24">
        <v>947947</v>
      </c>
      <c r="F68" s="24">
        <v>0</v>
      </c>
      <c r="G68" s="45">
        <f t="shared" si="16"/>
        <v>100</v>
      </c>
      <c r="H68" s="24">
        <v>17845</v>
      </c>
      <c r="I68" s="24">
        <v>6415</v>
      </c>
    </row>
    <row r="69" spans="1:17" ht="15.75" customHeight="1" x14ac:dyDescent="0.15">
      <c r="A69" s="8"/>
      <c r="B69" s="51" t="s">
        <v>10</v>
      </c>
      <c r="C69" s="24">
        <v>1</v>
      </c>
      <c r="D69" s="43">
        <v>59329</v>
      </c>
      <c r="E69" s="24">
        <v>27513</v>
      </c>
      <c r="F69" s="24">
        <v>31816</v>
      </c>
      <c r="G69" s="45">
        <f t="shared" si="16"/>
        <v>46.373611555900155</v>
      </c>
      <c r="H69" s="24">
        <v>1117</v>
      </c>
      <c r="I69" s="24">
        <v>402</v>
      </c>
    </row>
    <row r="70" spans="1:17" ht="15.75" customHeight="1" x14ac:dyDescent="0.15">
      <c r="A70" s="10"/>
      <c r="B70" s="53" t="s">
        <v>11</v>
      </c>
      <c r="C70" s="36">
        <v>490093</v>
      </c>
      <c r="D70" s="36">
        <v>568979</v>
      </c>
      <c r="E70" s="36">
        <v>503248</v>
      </c>
      <c r="F70" s="36">
        <v>60236</v>
      </c>
      <c r="G70" s="46">
        <f>E70/D70*100</f>
        <v>88.447552545876036</v>
      </c>
      <c r="H70" s="36">
        <v>10711</v>
      </c>
      <c r="I70" s="36">
        <v>3851</v>
      </c>
    </row>
    <row r="71" spans="1:17" ht="15.75" customHeight="1" x14ac:dyDescent="0.15">
      <c r="A71" s="20" t="s">
        <v>20</v>
      </c>
      <c r="B71" s="52" t="s">
        <v>31</v>
      </c>
      <c r="C71" s="38">
        <f>SUM(C72:C77)</f>
        <v>17253937</v>
      </c>
      <c r="D71" s="38">
        <f t="shared" ref="D71:E71" si="17">SUM(D72:D77)</f>
        <v>19775186</v>
      </c>
      <c r="E71" s="38">
        <f t="shared" si="17"/>
        <v>18078196</v>
      </c>
      <c r="F71" s="38">
        <f>SUM(F72:F77)</f>
        <v>1527241</v>
      </c>
      <c r="G71" s="44">
        <f>E71/D71*100</f>
        <v>91.418588932614838</v>
      </c>
      <c r="H71" s="38">
        <f>SUM(H72:H77)</f>
        <v>376000</v>
      </c>
      <c r="I71" s="38">
        <f>SUM(I72:I77)</f>
        <v>133000</v>
      </c>
    </row>
    <row r="72" spans="1:17" ht="15.75" customHeight="1" x14ac:dyDescent="0.15">
      <c r="A72" s="9"/>
      <c r="B72" s="51" t="s">
        <v>54</v>
      </c>
      <c r="C72" s="24">
        <v>7478417</v>
      </c>
      <c r="D72" s="24">
        <v>8458961</v>
      </c>
      <c r="E72" s="24">
        <v>7897926</v>
      </c>
      <c r="F72" s="24">
        <v>517438</v>
      </c>
      <c r="G72" s="45">
        <f>E72/D72*100</f>
        <v>93.367566063964588</v>
      </c>
      <c r="H72" s="24">
        <v>161000</v>
      </c>
      <c r="I72" s="24">
        <v>57000</v>
      </c>
    </row>
    <row r="73" spans="1:17" ht="15.75" customHeight="1" x14ac:dyDescent="0.15">
      <c r="A73" s="8"/>
      <c r="B73" s="51" t="s">
        <v>7</v>
      </c>
      <c r="C73" s="24">
        <v>8169387</v>
      </c>
      <c r="D73" s="24">
        <v>9517585</v>
      </c>
      <c r="E73" s="24">
        <v>8539322</v>
      </c>
      <c r="F73" s="24">
        <v>861838</v>
      </c>
      <c r="G73" s="45">
        <f t="shared" ref="G73:G76" si="18">E73/D73*100</f>
        <v>89.721520742919552</v>
      </c>
      <c r="H73" s="24">
        <v>181000</v>
      </c>
      <c r="I73" s="24">
        <v>64000</v>
      </c>
    </row>
    <row r="74" spans="1:17" ht="15.75" customHeight="1" x14ac:dyDescent="0.15">
      <c r="A74" s="8"/>
      <c r="B74" s="51" t="s">
        <v>8</v>
      </c>
      <c r="C74" s="24">
        <v>206341</v>
      </c>
      <c r="D74" s="24">
        <v>245100</v>
      </c>
      <c r="E74" s="24">
        <v>217378</v>
      </c>
      <c r="F74" s="24">
        <v>24415</v>
      </c>
      <c r="G74" s="45">
        <f t="shared" si="18"/>
        <v>88.689514483884125</v>
      </c>
      <c r="H74" s="24">
        <v>5000</v>
      </c>
      <c r="I74" s="24">
        <v>2000</v>
      </c>
    </row>
    <row r="75" spans="1:17" ht="15.75" customHeight="1" x14ac:dyDescent="0.15">
      <c r="A75" s="8"/>
      <c r="B75" s="51" t="s">
        <v>9</v>
      </c>
      <c r="C75" s="24">
        <v>941003</v>
      </c>
      <c r="D75" s="24">
        <v>947192</v>
      </c>
      <c r="E75" s="24">
        <v>947192</v>
      </c>
      <c r="F75" s="24">
        <v>0</v>
      </c>
      <c r="G75" s="45">
        <f t="shared" si="18"/>
        <v>100</v>
      </c>
      <c r="H75" s="24">
        <v>18000</v>
      </c>
      <c r="I75" s="24">
        <v>6000</v>
      </c>
    </row>
    <row r="76" spans="1:17" ht="15.75" customHeight="1" x14ac:dyDescent="0.15">
      <c r="A76" s="8"/>
      <c r="B76" s="51" t="s">
        <v>10</v>
      </c>
      <c r="C76" s="24">
        <v>2</v>
      </c>
      <c r="D76" s="24">
        <v>60438</v>
      </c>
      <c r="E76" s="24">
        <v>1108</v>
      </c>
      <c r="F76" s="24">
        <v>59330</v>
      </c>
      <c r="G76" s="45">
        <f t="shared" si="18"/>
        <v>1.8332836956881433</v>
      </c>
      <c r="H76" s="24">
        <v>1000</v>
      </c>
      <c r="I76" s="24">
        <v>0</v>
      </c>
    </row>
    <row r="77" spans="1:17" ht="15.75" customHeight="1" x14ac:dyDescent="0.15">
      <c r="A77" s="10"/>
      <c r="B77" s="53" t="s">
        <v>11</v>
      </c>
      <c r="C77" s="36">
        <v>458787</v>
      </c>
      <c r="D77" s="36">
        <v>545910</v>
      </c>
      <c r="E77" s="36">
        <v>475270</v>
      </c>
      <c r="F77" s="36">
        <v>64220</v>
      </c>
      <c r="G77" s="45">
        <f>E77/D77*100</f>
        <v>87.060138118004801</v>
      </c>
      <c r="H77" s="36">
        <v>10000</v>
      </c>
      <c r="I77" s="36">
        <v>4000</v>
      </c>
    </row>
    <row r="78" spans="1:17" ht="15.75" customHeight="1" x14ac:dyDescent="0.15">
      <c r="A78" s="20" t="s">
        <v>21</v>
      </c>
      <c r="B78" s="21" t="s">
        <v>31</v>
      </c>
      <c r="C78" s="38">
        <f>SUM(C79:C84)</f>
        <v>17214193</v>
      </c>
      <c r="D78" s="38">
        <f t="shared" ref="D78:E78" si="19">SUM(D79:D84)</f>
        <v>19790085</v>
      </c>
      <c r="E78" s="38">
        <f t="shared" si="19"/>
        <v>18003488</v>
      </c>
      <c r="F78" s="38">
        <f>SUM(F79:F84)</f>
        <v>1629750</v>
      </c>
      <c r="G78" s="44">
        <f>E78/D78*100</f>
        <v>90.972262120147533</v>
      </c>
      <c r="H78" s="38">
        <f>SUM(H79:H84)</f>
        <v>382481</v>
      </c>
      <c r="I78" s="38">
        <f>SUM(I79:I84)</f>
        <v>133791</v>
      </c>
      <c r="K78" s="12"/>
      <c r="L78" s="12"/>
      <c r="M78" s="12"/>
      <c r="N78" s="12"/>
      <c r="P78" s="12"/>
      <c r="Q78" s="12"/>
    </row>
    <row r="79" spans="1:17" ht="15.75" customHeight="1" x14ac:dyDescent="0.15">
      <c r="A79" s="9"/>
      <c r="B79" s="51" t="s">
        <v>54</v>
      </c>
      <c r="C79" s="24">
        <v>6811973</v>
      </c>
      <c r="D79" s="24">
        <v>7721784</v>
      </c>
      <c r="E79" s="24">
        <v>7178228</v>
      </c>
      <c r="F79" s="24">
        <v>509712</v>
      </c>
      <c r="G79" s="45">
        <f>E79/D79*100</f>
        <v>92.960745858729027</v>
      </c>
      <c r="H79" s="24">
        <v>149239</v>
      </c>
      <c r="I79" s="24">
        <v>52204</v>
      </c>
      <c r="K79" s="12"/>
      <c r="L79" s="12"/>
      <c r="M79" s="12"/>
      <c r="N79" s="12"/>
      <c r="P79" s="12"/>
      <c r="Q79" s="12"/>
    </row>
    <row r="80" spans="1:17" ht="15.75" customHeight="1" x14ac:dyDescent="0.15">
      <c r="A80" s="8"/>
      <c r="B80" s="51" t="s">
        <v>7</v>
      </c>
      <c r="C80" s="24">
        <v>8738828</v>
      </c>
      <c r="D80" s="24">
        <v>10169853</v>
      </c>
      <c r="E80" s="24">
        <v>9092243</v>
      </c>
      <c r="F80" s="24">
        <v>963341</v>
      </c>
      <c r="G80" s="45">
        <f t="shared" ref="G80:G83" si="20">E80/D80*100</f>
        <v>89.403878305812285</v>
      </c>
      <c r="H80" s="24">
        <v>196553</v>
      </c>
      <c r="I80" s="24">
        <v>68754</v>
      </c>
      <c r="K80" s="12"/>
      <c r="L80" s="12"/>
      <c r="M80" s="12"/>
      <c r="N80" s="12"/>
      <c r="P80" s="12"/>
      <c r="Q80" s="12"/>
    </row>
    <row r="81" spans="1:17" ht="15.75" customHeight="1" x14ac:dyDescent="0.15">
      <c r="A81" s="8"/>
      <c r="B81" s="51" t="s">
        <v>8</v>
      </c>
      <c r="C81" s="24">
        <v>200852</v>
      </c>
      <c r="D81" s="24">
        <v>233382</v>
      </c>
      <c r="E81" s="24">
        <v>207320</v>
      </c>
      <c r="F81" s="24">
        <v>23974</v>
      </c>
      <c r="G81" s="45">
        <f t="shared" si="20"/>
        <v>88.83290056645329</v>
      </c>
      <c r="H81" s="24">
        <v>4510</v>
      </c>
      <c r="I81" s="24">
        <v>1577</v>
      </c>
      <c r="K81" s="12"/>
      <c r="L81" s="15"/>
      <c r="M81" s="12"/>
      <c r="N81" s="12"/>
      <c r="P81" s="12"/>
      <c r="Q81" s="12"/>
    </row>
    <row r="82" spans="1:17" ht="15.75" customHeight="1" x14ac:dyDescent="0.15">
      <c r="A82" s="8"/>
      <c r="B82" s="51" t="s">
        <v>9</v>
      </c>
      <c r="C82" s="24">
        <v>879915</v>
      </c>
      <c r="D82" s="24">
        <v>923052</v>
      </c>
      <c r="E82" s="24">
        <v>923052</v>
      </c>
      <c r="F82" s="24">
        <v>0</v>
      </c>
      <c r="G82" s="45">
        <f t="shared" si="20"/>
        <v>100</v>
      </c>
      <c r="H82" s="24">
        <v>17839</v>
      </c>
      <c r="I82" s="24">
        <v>6240</v>
      </c>
      <c r="K82" s="12"/>
      <c r="L82" s="12"/>
      <c r="M82" s="12"/>
      <c r="P82" s="12"/>
      <c r="Q82" s="12"/>
    </row>
    <row r="83" spans="1:17" ht="15.75" customHeight="1" x14ac:dyDescent="0.15">
      <c r="A83" s="8"/>
      <c r="B83" s="51" t="s">
        <v>10</v>
      </c>
      <c r="C83" s="24">
        <v>111952</v>
      </c>
      <c r="D83" s="24">
        <v>179579</v>
      </c>
      <c r="E83" s="24">
        <v>120250</v>
      </c>
      <c r="F83" s="24">
        <v>59329</v>
      </c>
      <c r="G83" s="45">
        <f t="shared" si="20"/>
        <v>66.96217263711236</v>
      </c>
      <c r="H83" s="24">
        <v>3470</v>
      </c>
      <c r="I83" s="24">
        <v>1214</v>
      </c>
      <c r="K83" s="12"/>
      <c r="L83" s="12"/>
      <c r="M83" s="12"/>
      <c r="N83" s="12"/>
      <c r="P83" s="12"/>
      <c r="Q83" s="12"/>
    </row>
    <row r="84" spans="1:17" ht="15.75" customHeight="1" x14ac:dyDescent="0.15">
      <c r="A84" s="10"/>
      <c r="B84" s="53" t="s">
        <v>11</v>
      </c>
      <c r="C84" s="36">
        <v>470673</v>
      </c>
      <c r="D84" s="36">
        <v>562435</v>
      </c>
      <c r="E84" s="36">
        <v>482395</v>
      </c>
      <c r="F84" s="36">
        <v>73394</v>
      </c>
      <c r="G84" s="46">
        <f>E84/D84*100</f>
        <v>85.769022198120666</v>
      </c>
      <c r="H84" s="36">
        <v>10870</v>
      </c>
      <c r="I84" s="36">
        <v>3802</v>
      </c>
      <c r="K84" s="12"/>
      <c r="L84" s="12"/>
      <c r="M84" s="12"/>
      <c r="N84" s="12"/>
      <c r="P84" s="12"/>
      <c r="Q84" s="12"/>
    </row>
    <row r="85" spans="1:17" ht="14.25" customHeight="1" x14ac:dyDescent="0.15">
      <c r="A85" s="6" t="s">
        <v>52</v>
      </c>
      <c r="C85" s="27"/>
      <c r="D85" s="27"/>
      <c r="E85" s="28"/>
      <c r="F85" s="29"/>
      <c r="G85" s="47"/>
      <c r="H85" s="28"/>
      <c r="I85" s="30"/>
    </row>
    <row r="86" spans="1:17" x14ac:dyDescent="0.15">
      <c r="A86" s="6" t="s">
        <v>22</v>
      </c>
      <c r="C86" s="27"/>
      <c r="D86" s="27"/>
      <c r="E86" s="28"/>
      <c r="F86" s="28"/>
      <c r="G86" s="47"/>
      <c r="H86" s="28"/>
      <c r="I86" s="30"/>
    </row>
    <row r="87" spans="1:17" s="1" customFormat="1" x14ac:dyDescent="0.15">
      <c r="A87" s="6"/>
      <c r="B87" s="6"/>
      <c r="C87" s="27"/>
      <c r="D87" s="27"/>
      <c r="E87" s="28"/>
      <c r="F87" s="28"/>
      <c r="G87" s="47"/>
      <c r="H87" s="28"/>
      <c r="I87" s="30"/>
    </row>
    <row r="88" spans="1:17" s="1" customFormat="1" ht="18.75" customHeight="1" x14ac:dyDescent="0.2">
      <c r="A88" s="2" t="s">
        <v>55</v>
      </c>
      <c r="C88" s="31"/>
      <c r="D88" s="31"/>
      <c r="E88" s="31"/>
      <c r="F88" s="32"/>
      <c r="G88" s="48"/>
      <c r="H88" s="31"/>
      <c r="I88" s="33" t="s">
        <v>23</v>
      </c>
    </row>
    <row r="89" spans="1:17" s="1" customFormat="1" ht="6" customHeight="1" x14ac:dyDescent="0.2">
      <c r="A89" s="2"/>
      <c r="C89" s="31"/>
      <c r="D89" s="31"/>
      <c r="E89" s="31"/>
      <c r="F89" s="31"/>
      <c r="G89" s="48"/>
      <c r="H89" s="31"/>
      <c r="I89" s="31"/>
    </row>
    <row r="90" spans="1:17" s="1" customFormat="1" ht="45" customHeight="1" x14ac:dyDescent="0.15">
      <c r="A90" s="7" t="s">
        <v>14</v>
      </c>
      <c r="B90" s="4" t="s">
        <v>4</v>
      </c>
      <c r="C90" s="34" t="s">
        <v>1</v>
      </c>
      <c r="D90" s="34" t="s">
        <v>45</v>
      </c>
      <c r="E90" s="34" t="s">
        <v>2</v>
      </c>
      <c r="F90" s="34" t="s">
        <v>3</v>
      </c>
      <c r="G90" s="49" t="s">
        <v>5</v>
      </c>
      <c r="H90" s="35" t="s">
        <v>46</v>
      </c>
      <c r="I90" s="35" t="s">
        <v>47</v>
      </c>
      <c r="L90" s="14"/>
    </row>
    <row r="91" spans="1:17" ht="15.75" customHeight="1" x14ac:dyDescent="0.15">
      <c r="A91" s="20" t="s">
        <v>25</v>
      </c>
      <c r="B91" s="21" t="s">
        <v>33</v>
      </c>
      <c r="C91" s="38">
        <f>SUM(C92:C97)</f>
        <v>12079116</v>
      </c>
      <c r="D91" s="38">
        <f t="shared" ref="D91:E91" si="21">SUM(D92:D97)</f>
        <v>13998300</v>
      </c>
      <c r="E91" s="38">
        <f t="shared" si="21"/>
        <v>12651203</v>
      </c>
      <c r="F91" s="38">
        <f>SUM(F92:F97)</f>
        <v>1284709</v>
      </c>
      <c r="G91" s="44">
        <f>E91/D91*100</f>
        <v>90.376710029074957</v>
      </c>
      <c r="H91" s="38">
        <f>SUM(H92:H97)</f>
        <v>374735</v>
      </c>
      <c r="I91" s="38">
        <f>SUM(I92:I97)</f>
        <v>134459</v>
      </c>
      <c r="L91" s="12"/>
    </row>
    <row r="92" spans="1:17" s="1" customFormat="1" ht="15.75" customHeight="1" x14ac:dyDescent="0.15">
      <c r="A92" s="9"/>
      <c r="B92" s="5" t="s">
        <v>6</v>
      </c>
      <c r="C92" s="24">
        <v>4636213</v>
      </c>
      <c r="D92" s="24">
        <v>5396537</v>
      </c>
      <c r="E92" s="24">
        <v>5019921</v>
      </c>
      <c r="F92" s="24">
        <v>351186</v>
      </c>
      <c r="G92" s="45">
        <f>E92/D92*100</f>
        <v>93.021154121615396</v>
      </c>
      <c r="H92" s="24">
        <v>144466</v>
      </c>
      <c r="I92" s="24">
        <v>51836</v>
      </c>
      <c r="L92" s="14"/>
    </row>
    <row r="93" spans="1:17" s="1" customFormat="1" ht="15.75" customHeight="1" x14ac:dyDescent="0.15">
      <c r="A93" s="8"/>
      <c r="B93" s="5" t="s">
        <v>7</v>
      </c>
      <c r="C93" s="24">
        <v>6217671</v>
      </c>
      <c r="D93" s="24">
        <v>7231690</v>
      </c>
      <c r="E93" s="24">
        <v>6361914</v>
      </c>
      <c r="F93" s="24">
        <v>836627</v>
      </c>
      <c r="G93" s="45">
        <f t="shared" ref="G93:G95" si="22">E93/D93*100</f>
        <v>87.972714538372074</v>
      </c>
      <c r="H93" s="24">
        <v>193593</v>
      </c>
      <c r="I93" s="24">
        <v>69464</v>
      </c>
      <c r="L93" s="14"/>
    </row>
    <row r="94" spans="1:17" s="1" customFormat="1" ht="15.75" customHeight="1" x14ac:dyDescent="0.15">
      <c r="A94" s="8"/>
      <c r="B94" s="5" t="s">
        <v>8</v>
      </c>
      <c r="C94" s="24">
        <v>122068</v>
      </c>
      <c r="D94" s="24">
        <v>141256</v>
      </c>
      <c r="E94" s="24">
        <v>125487</v>
      </c>
      <c r="F94" s="24">
        <v>14497</v>
      </c>
      <c r="G94" s="45">
        <f t="shared" si="22"/>
        <v>88.836580393045253</v>
      </c>
      <c r="H94" s="24">
        <v>3781</v>
      </c>
      <c r="I94" s="24">
        <v>1356</v>
      </c>
      <c r="L94" s="14"/>
    </row>
    <row r="95" spans="1:17" s="1" customFormat="1" ht="15.75" customHeight="1" x14ac:dyDescent="0.15">
      <c r="A95" s="8"/>
      <c r="B95" s="5" t="s">
        <v>9</v>
      </c>
      <c r="C95" s="24">
        <v>624847</v>
      </c>
      <c r="D95" s="24">
        <v>655374</v>
      </c>
      <c r="E95" s="24">
        <v>655374</v>
      </c>
      <c r="F95" s="24" t="s">
        <v>26</v>
      </c>
      <c r="G95" s="45">
        <f t="shared" si="22"/>
        <v>100</v>
      </c>
      <c r="H95" s="24">
        <v>17544</v>
      </c>
      <c r="I95" s="24">
        <v>6295</v>
      </c>
      <c r="L95" s="14"/>
    </row>
    <row r="96" spans="1:17" s="1" customFormat="1" ht="15.75" customHeight="1" x14ac:dyDescent="0.15">
      <c r="A96" s="8"/>
      <c r="B96" s="5" t="s">
        <v>10</v>
      </c>
      <c r="C96" s="24">
        <v>1</v>
      </c>
      <c r="D96" s="24" t="s">
        <v>26</v>
      </c>
      <c r="E96" s="24" t="s">
        <v>26</v>
      </c>
      <c r="F96" s="24" t="s">
        <v>26</v>
      </c>
      <c r="G96" s="45" t="s">
        <v>26</v>
      </c>
      <c r="H96" s="24" t="s">
        <v>26</v>
      </c>
      <c r="I96" s="24" t="s">
        <v>26</v>
      </c>
    </row>
    <row r="97" spans="1:12" s="1" customFormat="1" ht="15.75" customHeight="1" x14ac:dyDescent="0.15">
      <c r="A97" s="10"/>
      <c r="B97" s="11" t="s">
        <v>11</v>
      </c>
      <c r="C97" s="36">
        <v>478316</v>
      </c>
      <c r="D97" s="36">
        <v>573443</v>
      </c>
      <c r="E97" s="36">
        <v>488507</v>
      </c>
      <c r="F97" s="36">
        <v>82399</v>
      </c>
      <c r="G97" s="46">
        <f>E97/D97*100</f>
        <v>85.188414541637087</v>
      </c>
      <c r="H97" s="36">
        <v>15351</v>
      </c>
      <c r="I97" s="36">
        <v>5508</v>
      </c>
      <c r="L97" s="14"/>
    </row>
    <row r="98" spans="1:12" ht="15.75" customHeight="1" x14ac:dyDescent="0.15">
      <c r="A98" s="9" t="s">
        <v>27</v>
      </c>
      <c r="B98" s="5" t="s">
        <v>31</v>
      </c>
      <c r="C98" s="38">
        <f>SUM(C99:C104)</f>
        <v>12210859</v>
      </c>
      <c r="D98" s="38">
        <f t="shared" ref="D98:E98" si="23">SUM(D99:D104)</f>
        <v>13973157</v>
      </c>
      <c r="E98" s="38">
        <f t="shared" si="23"/>
        <v>12576452</v>
      </c>
      <c r="F98" s="38">
        <f>SUM(F99:F104)</f>
        <v>1293402</v>
      </c>
      <c r="G98" s="44">
        <f>E98/D98*100</f>
        <v>90.004370522710076</v>
      </c>
      <c r="H98" s="38">
        <f>SUM(H99:H104)</f>
        <v>381110</v>
      </c>
      <c r="I98" s="38">
        <f>SUM(I99:I104)</f>
        <v>134070</v>
      </c>
    </row>
    <row r="99" spans="1:12" ht="15.75" customHeight="1" x14ac:dyDescent="0.15">
      <c r="A99" s="9"/>
      <c r="B99" s="5" t="s">
        <v>6</v>
      </c>
      <c r="C99" s="24">
        <v>4713557</v>
      </c>
      <c r="D99" s="24">
        <v>5297978</v>
      </c>
      <c r="E99" s="24">
        <v>4883070</v>
      </c>
      <c r="F99" s="24">
        <v>381369</v>
      </c>
      <c r="G99" s="45">
        <f>E99/D99*100</f>
        <v>92.168559401341426</v>
      </c>
      <c r="H99" s="24">
        <v>144500</v>
      </c>
      <c r="I99" s="24">
        <v>50834</v>
      </c>
    </row>
    <row r="100" spans="1:12" ht="15.75" customHeight="1" x14ac:dyDescent="0.15">
      <c r="A100" s="8"/>
      <c r="B100" s="5" t="s">
        <v>7</v>
      </c>
      <c r="C100" s="24">
        <v>6242747</v>
      </c>
      <c r="D100" s="24">
        <v>7315305</v>
      </c>
      <c r="E100" s="24">
        <v>6437467</v>
      </c>
      <c r="F100" s="24">
        <v>814116</v>
      </c>
      <c r="G100" s="45">
        <f t="shared" ref="G100:G102" si="24">E100/D100*100</f>
        <v>87.99998086204198</v>
      </c>
      <c r="H100" s="24">
        <v>199522</v>
      </c>
      <c r="I100" s="24">
        <v>70190</v>
      </c>
    </row>
    <row r="101" spans="1:12" ht="15.75" customHeight="1" x14ac:dyDescent="0.15">
      <c r="A101" s="8"/>
      <c r="B101" s="5" t="s">
        <v>8</v>
      </c>
      <c r="C101" s="24">
        <v>117177</v>
      </c>
      <c r="D101" s="24">
        <v>133162</v>
      </c>
      <c r="E101" s="24">
        <v>118169</v>
      </c>
      <c r="F101" s="24">
        <v>13779</v>
      </c>
      <c r="G101" s="45">
        <f t="shared" si="24"/>
        <v>88.740781904747607</v>
      </c>
      <c r="H101" s="24">
        <v>3631</v>
      </c>
      <c r="I101" s="24">
        <v>1277</v>
      </c>
    </row>
    <row r="102" spans="1:12" ht="15.75" customHeight="1" x14ac:dyDescent="0.15">
      <c r="A102" s="8"/>
      <c r="B102" s="5" t="s">
        <v>9</v>
      </c>
      <c r="C102" s="24">
        <v>654992</v>
      </c>
      <c r="D102" s="24">
        <v>642584</v>
      </c>
      <c r="E102" s="24">
        <v>642584</v>
      </c>
      <c r="F102" s="24" t="s">
        <v>26</v>
      </c>
      <c r="G102" s="45">
        <f t="shared" si="24"/>
        <v>100</v>
      </c>
      <c r="H102" s="24">
        <v>17526</v>
      </c>
      <c r="I102" s="24">
        <v>6165</v>
      </c>
    </row>
    <row r="103" spans="1:12" ht="15.75" customHeight="1" x14ac:dyDescent="0.15">
      <c r="A103" s="8"/>
      <c r="B103" s="5" t="s">
        <v>10</v>
      </c>
      <c r="C103" s="24">
        <v>1</v>
      </c>
      <c r="D103" s="24" t="s">
        <v>26</v>
      </c>
      <c r="E103" s="24" t="s">
        <v>26</v>
      </c>
      <c r="F103" s="24" t="s">
        <v>26</v>
      </c>
      <c r="G103" s="45" t="s">
        <v>26</v>
      </c>
      <c r="H103" s="24" t="s">
        <v>26</v>
      </c>
      <c r="I103" s="24" t="s">
        <v>26</v>
      </c>
    </row>
    <row r="104" spans="1:12" ht="15.75" customHeight="1" x14ac:dyDescent="0.15">
      <c r="A104" s="8"/>
      <c r="B104" s="5" t="s">
        <v>11</v>
      </c>
      <c r="C104" s="24">
        <v>482385</v>
      </c>
      <c r="D104" s="24">
        <v>584128</v>
      </c>
      <c r="E104" s="24">
        <v>495162</v>
      </c>
      <c r="F104" s="24">
        <v>84138</v>
      </c>
      <c r="G104" s="46">
        <f>E104/D104*100</f>
        <v>84.76943409663636</v>
      </c>
      <c r="H104" s="24">
        <v>15931</v>
      </c>
      <c r="I104" s="24">
        <v>5604</v>
      </c>
    </row>
    <row r="105" spans="1:12" ht="15.75" customHeight="1" x14ac:dyDescent="0.15">
      <c r="A105" s="20" t="s">
        <v>28</v>
      </c>
      <c r="B105" s="21" t="s">
        <v>31</v>
      </c>
      <c r="C105" s="38">
        <f>SUM(C106:C111)</f>
        <v>12921306</v>
      </c>
      <c r="D105" s="38">
        <f t="shared" ref="D105:E105" si="25">SUM(D106:D111)</f>
        <v>14706147</v>
      </c>
      <c r="E105" s="38">
        <f t="shared" si="25"/>
        <v>13248506</v>
      </c>
      <c r="F105" s="38">
        <f>SUM(F106:F111)</f>
        <v>1277462</v>
      </c>
      <c r="G105" s="44">
        <f>E105/D105*100</f>
        <v>90.088219572400575</v>
      </c>
      <c r="H105" s="38">
        <f>SUM(H106:H111)</f>
        <v>406292</v>
      </c>
      <c r="I105" s="38">
        <f>SUM(I106:I111)</f>
        <v>141039</v>
      </c>
    </row>
    <row r="106" spans="1:12" ht="15.75" customHeight="1" x14ac:dyDescent="0.15">
      <c r="A106" s="9"/>
      <c r="B106" s="5" t="s">
        <v>6</v>
      </c>
      <c r="C106" s="24">
        <v>4980353</v>
      </c>
      <c r="D106" s="24">
        <v>5488559</v>
      </c>
      <c r="E106" s="24">
        <v>5057598</v>
      </c>
      <c r="F106" s="24">
        <v>386437</v>
      </c>
      <c r="G106" s="45">
        <f>E106/D106*100</f>
        <v>92.148011891645879</v>
      </c>
      <c r="H106" s="24">
        <v>151634</v>
      </c>
      <c r="I106" s="24">
        <v>52638</v>
      </c>
    </row>
    <row r="107" spans="1:12" ht="15.75" customHeight="1" x14ac:dyDescent="0.15">
      <c r="A107" s="8"/>
      <c r="B107" s="5" t="s">
        <v>7</v>
      </c>
      <c r="C107" s="24">
        <v>6697104</v>
      </c>
      <c r="D107" s="24">
        <v>7843347</v>
      </c>
      <c r="E107" s="24">
        <v>6925913</v>
      </c>
      <c r="F107" s="24">
        <v>792906</v>
      </c>
      <c r="G107" s="45">
        <f t="shared" ref="G107:G109" si="26">E107/D107*100</f>
        <v>88.303029306238784</v>
      </c>
      <c r="H107" s="24">
        <v>216691</v>
      </c>
      <c r="I107" s="24">
        <v>75221</v>
      </c>
    </row>
    <row r="108" spans="1:12" ht="15.75" customHeight="1" x14ac:dyDescent="0.15">
      <c r="A108" s="8"/>
      <c r="B108" s="5" t="s">
        <v>8</v>
      </c>
      <c r="C108" s="24">
        <v>110194</v>
      </c>
      <c r="D108" s="24">
        <v>124836</v>
      </c>
      <c r="E108" s="24">
        <v>111335</v>
      </c>
      <c r="F108" s="24">
        <v>12204</v>
      </c>
      <c r="G108" s="45">
        <f t="shared" si="26"/>
        <v>89.185010734083107</v>
      </c>
      <c r="H108" s="24">
        <v>3449</v>
      </c>
      <c r="I108" s="24">
        <v>1197</v>
      </c>
    </row>
    <row r="109" spans="1:12" ht="15.75" customHeight="1" x14ac:dyDescent="0.15">
      <c r="A109" s="8"/>
      <c r="B109" s="5" t="s">
        <v>9</v>
      </c>
      <c r="C109" s="24">
        <v>621359</v>
      </c>
      <c r="D109" s="24">
        <v>627558</v>
      </c>
      <c r="E109" s="24">
        <v>627558</v>
      </c>
      <c r="F109" s="24" t="s">
        <v>26</v>
      </c>
      <c r="G109" s="45">
        <f t="shared" si="26"/>
        <v>100</v>
      </c>
      <c r="H109" s="24">
        <v>17338</v>
      </c>
      <c r="I109" s="24">
        <v>6019</v>
      </c>
    </row>
    <row r="110" spans="1:12" ht="15.75" customHeight="1" x14ac:dyDescent="0.15">
      <c r="A110" s="8"/>
      <c r="B110" s="5" t="s">
        <v>10</v>
      </c>
      <c r="C110" s="24">
        <v>1</v>
      </c>
      <c r="D110" s="24" t="s">
        <v>26</v>
      </c>
      <c r="E110" s="24" t="s">
        <v>26</v>
      </c>
      <c r="F110" s="24" t="s">
        <v>26</v>
      </c>
      <c r="G110" s="45" t="s">
        <v>26</v>
      </c>
      <c r="H110" s="24" t="s">
        <v>26</v>
      </c>
      <c r="I110" s="24" t="s">
        <v>26</v>
      </c>
    </row>
    <row r="111" spans="1:12" ht="15.75" customHeight="1" x14ac:dyDescent="0.15">
      <c r="A111" s="10"/>
      <c r="B111" s="11" t="s">
        <v>11</v>
      </c>
      <c r="C111" s="36">
        <v>512295</v>
      </c>
      <c r="D111" s="36">
        <v>621847</v>
      </c>
      <c r="E111" s="36">
        <v>526102</v>
      </c>
      <c r="F111" s="36">
        <v>85915</v>
      </c>
      <c r="G111" s="46">
        <f>E111/D111*100</f>
        <v>84.603125849284467</v>
      </c>
      <c r="H111" s="36">
        <v>17180</v>
      </c>
      <c r="I111" s="36">
        <v>5964</v>
      </c>
    </row>
    <row r="112" spans="1:12" ht="15.75" customHeight="1" x14ac:dyDescent="0.15">
      <c r="A112" s="20" t="s">
        <v>29</v>
      </c>
      <c r="B112" s="21" t="s">
        <v>31</v>
      </c>
      <c r="C112" s="38">
        <f>SUM(C113:C118)</f>
        <v>12827951</v>
      </c>
      <c r="D112" s="38">
        <f t="shared" ref="D112:E112" si="27">SUM(D113:D118)</f>
        <v>14534572</v>
      </c>
      <c r="E112" s="38">
        <f t="shared" si="27"/>
        <v>13185917</v>
      </c>
      <c r="F112" s="38">
        <f>SUM(F113:F118)</f>
        <v>1239173</v>
      </c>
      <c r="G112" s="44">
        <f>E112/D112*100</f>
        <v>90.721054600025369</v>
      </c>
      <c r="H112" s="38">
        <f>SUM(H113:H118)</f>
        <v>404919</v>
      </c>
      <c r="I112" s="38">
        <f>SUM(I113:I118)</f>
        <v>139287</v>
      </c>
    </row>
    <row r="113" spans="1:17" ht="15.75" customHeight="1" x14ac:dyDescent="0.15">
      <c r="A113" s="8"/>
      <c r="B113" s="5" t="s">
        <v>6</v>
      </c>
      <c r="C113" s="24">
        <v>5102171</v>
      </c>
      <c r="D113" s="24">
        <v>5640661</v>
      </c>
      <c r="E113" s="24">
        <v>5271225</v>
      </c>
      <c r="F113" s="24">
        <v>324196</v>
      </c>
      <c r="G113" s="45">
        <f>E113/D113*100</f>
        <v>93.450483906052852</v>
      </c>
      <c r="H113" s="24">
        <v>157143</v>
      </c>
      <c r="I113" s="24">
        <v>54055</v>
      </c>
    </row>
    <row r="114" spans="1:17" ht="15.75" customHeight="1" x14ac:dyDescent="0.15">
      <c r="A114" s="8"/>
      <c r="B114" s="5" t="s">
        <v>7</v>
      </c>
      <c r="C114" s="24">
        <v>6468000</v>
      </c>
      <c r="D114" s="24">
        <v>7504199</v>
      </c>
      <c r="E114" s="24">
        <v>6633596</v>
      </c>
      <c r="F114" s="24">
        <v>812212</v>
      </c>
      <c r="G114" s="45">
        <f t="shared" ref="G114:G116" si="28">E114/D114*100</f>
        <v>88.398455318149217</v>
      </c>
      <c r="H114" s="24">
        <v>209060</v>
      </c>
      <c r="I114" s="24">
        <v>71914</v>
      </c>
    </row>
    <row r="115" spans="1:17" ht="15.75" customHeight="1" x14ac:dyDescent="0.15">
      <c r="A115" s="8"/>
      <c r="B115" s="5" t="s">
        <v>8</v>
      </c>
      <c r="C115" s="24">
        <v>108019</v>
      </c>
      <c r="D115" s="24">
        <v>118683</v>
      </c>
      <c r="E115" s="24">
        <v>106998</v>
      </c>
      <c r="F115" s="24">
        <v>10424</v>
      </c>
      <c r="G115" s="45">
        <f t="shared" si="28"/>
        <v>90.154445034250912</v>
      </c>
      <c r="H115" s="24">
        <v>3306</v>
      </c>
      <c r="I115" s="24">
        <v>1137</v>
      </c>
    </row>
    <row r="116" spans="1:17" ht="15.75" customHeight="1" x14ac:dyDescent="0.15">
      <c r="A116" s="8"/>
      <c r="B116" s="5" t="s">
        <v>9</v>
      </c>
      <c r="C116" s="24">
        <v>633330</v>
      </c>
      <c r="D116" s="24">
        <v>645755</v>
      </c>
      <c r="E116" s="24">
        <v>645755</v>
      </c>
      <c r="F116" s="24" t="s">
        <v>26</v>
      </c>
      <c r="G116" s="45">
        <f t="shared" si="28"/>
        <v>100</v>
      </c>
      <c r="H116" s="24">
        <v>17990</v>
      </c>
      <c r="I116" s="24">
        <v>6189</v>
      </c>
    </row>
    <row r="117" spans="1:17" ht="15.75" customHeight="1" x14ac:dyDescent="0.15">
      <c r="A117" s="8"/>
      <c r="B117" s="5" t="s">
        <v>10</v>
      </c>
      <c r="C117" s="24">
        <v>1</v>
      </c>
      <c r="D117" s="24" t="s">
        <v>26</v>
      </c>
      <c r="E117" s="24" t="s">
        <v>26</v>
      </c>
      <c r="F117" s="24" t="s">
        <v>26</v>
      </c>
      <c r="G117" s="45" t="s">
        <v>26</v>
      </c>
      <c r="H117" s="24" t="s">
        <v>26</v>
      </c>
      <c r="I117" s="24" t="s">
        <v>26</v>
      </c>
    </row>
    <row r="118" spans="1:17" ht="15.75" customHeight="1" x14ac:dyDescent="0.15">
      <c r="A118" s="10"/>
      <c r="B118" s="11" t="s">
        <v>11</v>
      </c>
      <c r="C118" s="36">
        <v>516430</v>
      </c>
      <c r="D118" s="36">
        <v>625274</v>
      </c>
      <c r="E118" s="36">
        <v>528343</v>
      </c>
      <c r="F118" s="36">
        <v>92341</v>
      </c>
      <c r="G118" s="46">
        <f>E118/D118*100</f>
        <v>84.497836148632445</v>
      </c>
      <c r="H118" s="36">
        <v>17420</v>
      </c>
      <c r="I118" s="36">
        <v>5992</v>
      </c>
      <c r="K118" s="12"/>
      <c r="L118" s="12"/>
      <c r="M118" s="12"/>
      <c r="N118" s="12"/>
      <c r="P118" s="12"/>
      <c r="Q118" s="12"/>
    </row>
    <row r="119" spans="1:17" ht="14.25" customHeight="1" x14ac:dyDescent="0.15">
      <c r="A119" s="6" t="s">
        <v>12</v>
      </c>
      <c r="B119" s="6" t="s">
        <v>13</v>
      </c>
      <c r="C119" s="27"/>
      <c r="D119" s="27"/>
      <c r="E119" s="27"/>
      <c r="F119" s="27"/>
      <c r="G119" s="50"/>
      <c r="H119" s="27"/>
      <c r="I119" s="27"/>
    </row>
    <row r="120" spans="1:17" x14ac:dyDescent="0.15">
      <c r="A120" s="6" t="s">
        <v>24</v>
      </c>
      <c r="C120" s="27"/>
      <c r="D120" s="27"/>
      <c r="E120" s="27"/>
      <c r="F120" s="27"/>
      <c r="G120" s="50"/>
      <c r="H120" s="27"/>
      <c r="I120" s="27"/>
    </row>
    <row r="121" spans="1:17" s="1" customFormat="1" x14ac:dyDescent="0.15">
      <c r="A121" s="6"/>
      <c r="B121" s="6"/>
      <c r="C121" s="27"/>
      <c r="D121" s="27"/>
      <c r="E121" s="27"/>
      <c r="F121" s="27"/>
      <c r="G121" s="50"/>
      <c r="H121" s="27"/>
      <c r="I121" s="27"/>
    </row>
    <row r="122" spans="1:17" s="1" customFormat="1" ht="18.75" customHeight="1" x14ac:dyDescent="0.2">
      <c r="A122" s="2" t="s">
        <v>36</v>
      </c>
      <c r="C122" s="31"/>
      <c r="D122" s="31"/>
      <c r="E122" s="31"/>
      <c r="F122" s="32"/>
      <c r="G122" s="48"/>
      <c r="H122" s="31"/>
      <c r="I122" s="33" t="s">
        <v>23</v>
      </c>
    </row>
    <row r="123" spans="1:17" s="1" customFormat="1" ht="6" customHeight="1" x14ac:dyDescent="0.2">
      <c r="A123" s="2"/>
      <c r="C123" s="31"/>
      <c r="D123" s="31"/>
      <c r="E123" s="31"/>
      <c r="F123" s="31"/>
      <c r="G123" s="48"/>
      <c r="H123" s="31"/>
      <c r="I123" s="31"/>
    </row>
    <row r="124" spans="1:17" s="1" customFormat="1" ht="45" customHeight="1" x14ac:dyDescent="0.15">
      <c r="A124" s="7" t="s">
        <v>14</v>
      </c>
      <c r="B124" s="4" t="s">
        <v>4</v>
      </c>
      <c r="C124" s="34" t="s">
        <v>1</v>
      </c>
      <c r="D124" s="34" t="s">
        <v>48</v>
      </c>
      <c r="E124" s="34" t="s">
        <v>2</v>
      </c>
      <c r="F124" s="34" t="s">
        <v>3</v>
      </c>
      <c r="G124" s="49" t="s">
        <v>5</v>
      </c>
      <c r="H124" s="35" t="s">
        <v>46</v>
      </c>
      <c r="I124" s="35" t="s">
        <v>47</v>
      </c>
      <c r="L124" s="14"/>
    </row>
    <row r="125" spans="1:17" ht="15" customHeight="1" x14ac:dyDescent="0.15">
      <c r="A125" s="9" t="s">
        <v>25</v>
      </c>
      <c r="B125" s="5" t="s">
        <v>33</v>
      </c>
      <c r="C125" s="38">
        <f>SUM(C126:C131)</f>
        <v>1964750</v>
      </c>
      <c r="D125" s="38">
        <f>SUM(D126:D131)</f>
        <v>2290301</v>
      </c>
      <c r="E125" s="38">
        <f>SUM(E126:E131)</f>
        <v>2528418</v>
      </c>
      <c r="F125" s="38">
        <f>SUM(F126:F131)</f>
        <v>158078</v>
      </c>
      <c r="G125" s="44">
        <f>E125/D125*100</f>
        <v>110.39675571027563</v>
      </c>
      <c r="H125" s="38">
        <f>SUM(H126:H131)</f>
        <v>433914</v>
      </c>
      <c r="I125" s="38">
        <f>SUM(I126:I131)</f>
        <v>122515</v>
      </c>
      <c r="L125" s="12"/>
    </row>
    <row r="126" spans="1:17" s="1" customFormat="1" ht="15" customHeight="1" x14ac:dyDescent="0.15">
      <c r="A126" s="9"/>
      <c r="B126" s="5" t="s">
        <v>6</v>
      </c>
      <c r="C126" s="24">
        <v>683873</v>
      </c>
      <c r="D126" s="24">
        <v>755052</v>
      </c>
      <c r="E126" s="24">
        <v>889629</v>
      </c>
      <c r="F126" s="24">
        <v>34018</v>
      </c>
      <c r="G126" s="45">
        <f>E126/D126*100</f>
        <v>117.8235406303142</v>
      </c>
      <c r="H126" s="24">
        <v>152674</v>
      </c>
      <c r="I126" s="24">
        <v>40390</v>
      </c>
      <c r="L126" s="14"/>
    </row>
    <row r="127" spans="1:17" s="1" customFormat="1" ht="15" customHeight="1" x14ac:dyDescent="0.15">
      <c r="A127" s="8"/>
      <c r="B127" s="5" t="s">
        <v>7</v>
      </c>
      <c r="C127" s="24">
        <v>1158452</v>
      </c>
      <c r="D127" s="24">
        <v>1381742</v>
      </c>
      <c r="E127" s="24">
        <v>1485223</v>
      </c>
      <c r="F127" s="24">
        <v>122118</v>
      </c>
      <c r="G127" s="45">
        <f>E127/D127*100</f>
        <v>107.48916946868519</v>
      </c>
      <c r="H127" s="24">
        <v>254886</v>
      </c>
      <c r="I127" s="24">
        <v>73914</v>
      </c>
      <c r="L127" s="14"/>
    </row>
    <row r="128" spans="1:17" s="1" customFormat="1" ht="15" customHeight="1" x14ac:dyDescent="0.15">
      <c r="A128" s="8"/>
      <c r="B128" s="5" t="s">
        <v>8</v>
      </c>
      <c r="C128" s="24">
        <v>25499</v>
      </c>
      <c r="D128" s="24">
        <v>30125</v>
      </c>
      <c r="E128" s="24">
        <v>26635</v>
      </c>
      <c r="F128" s="24">
        <v>1942</v>
      </c>
      <c r="G128" s="45">
        <f>E128/D128*100</f>
        <v>88.414937759336098</v>
      </c>
      <c r="H128" s="24">
        <v>4571</v>
      </c>
      <c r="I128" s="24">
        <v>1611</v>
      </c>
      <c r="L128" s="14"/>
    </row>
    <row r="129" spans="1:12" s="1" customFormat="1" ht="15" customHeight="1" x14ac:dyDescent="0.15">
      <c r="A129" s="8"/>
      <c r="B129" s="5" t="s">
        <v>9</v>
      </c>
      <c r="C129" s="24">
        <v>96925</v>
      </c>
      <c r="D129" s="24">
        <v>123382</v>
      </c>
      <c r="E129" s="24">
        <v>109110</v>
      </c>
      <c r="F129" s="24">
        <v>0</v>
      </c>
      <c r="G129" s="45">
        <f>E129/D129*100</f>
        <v>88.432672513008384</v>
      </c>
      <c r="H129" s="24">
        <v>18725</v>
      </c>
      <c r="I129" s="24">
        <v>6600</v>
      </c>
      <c r="L129" s="14"/>
    </row>
    <row r="130" spans="1:12" s="1" customFormat="1" ht="15" customHeight="1" x14ac:dyDescent="0.15">
      <c r="A130" s="8"/>
      <c r="B130" s="5" t="s">
        <v>10</v>
      </c>
      <c r="C130" s="24">
        <v>1</v>
      </c>
      <c r="D130" s="24">
        <v>0</v>
      </c>
      <c r="E130" s="24">
        <v>17821</v>
      </c>
      <c r="F130" s="24">
        <v>0</v>
      </c>
      <c r="G130" s="45" t="s">
        <v>26</v>
      </c>
      <c r="H130" s="24">
        <v>3058</v>
      </c>
      <c r="I130" s="24" t="s">
        <v>26</v>
      </c>
    </row>
    <row r="131" spans="1:12" s="1" customFormat="1" ht="15" customHeight="1" x14ac:dyDescent="0.15">
      <c r="A131" s="10"/>
      <c r="B131" s="11" t="s">
        <v>11</v>
      </c>
      <c r="C131" s="36" t="s">
        <v>26</v>
      </c>
      <c r="D131" s="36" t="s">
        <v>26</v>
      </c>
      <c r="E131" s="36" t="s">
        <v>26</v>
      </c>
      <c r="F131" s="36" t="s">
        <v>26</v>
      </c>
      <c r="G131" s="46" t="s">
        <v>26</v>
      </c>
      <c r="H131" s="36" t="s">
        <v>26</v>
      </c>
      <c r="I131" s="36" t="s">
        <v>26</v>
      </c>
      <c r="L131" s="14"/>
    </row>
    <row r="132" spans="1:12" ht="15" customHeight="1" x14ac:dyDescent="0.15">
      <c r="A132" s="20" t="s">
        <v>27</v>
      </c>
      <c r="B132" s="21" t="s">
        <v>31</v>
      </c>
      <c r="C132" s="38">
        <f>SUM(C133:C138)</f>
        <v>2073100</v>
      </c>
      <c r="D132" s="38">
        <f t="shared" ref="D132:E132" si="29">SUM(D133:D138)</f>
        <v>2386630</v>
      </c>
      <c r="E132" s="38">
        <f t="shared" si="29"/>
        <v>2228465</v>
      </c>
      <c r="F132" s="38">
        <f>SUM(F133:F138)</f>
        <v>147838</v>
      </c>
      <c r="G132" s="44">
        <f>E132/D132*100</f>
        <v>93.372873046932284</v>
      </c>
      <c r="H132" s="38">
        <f>SUM(H133:H138)</f>
        <v>414785</v>
      </c>
      <c r="I132" s="38">
        <f>SUM(I133:I138)</f>
        <v>127600</v>
      </c>
    </row>
    <row r="133" spans="1:12" ht="15" customHeight="1" x14ac:dyDescent="0.15">
      <c r="A133" s="8"/>
      <c r="B133" s="5" t="s">
        <v>6</v>
      </c>
      <c r="C133" s="24">
        <v>718821</v>
      </c>
      <c r="D133" s="24">
        <v>776832</v>
      </c>
      <c r="E133" s="24">
        <v>742319</v>
      </c>
      <c r="F133" s="24">
        <v>30691</v>
      </c>
      <c r="G133" s="45">
        <f>E133/D133*100</f>
        <v>95.557211855330365</v>
      </c>
      <c r="H133" s="24">
        <v>133374</v>
      </c>
      <c r="I133" s="24">
        <v>41533</v>
      </c>
    </row>
    <row r="134" spans="1:12" ht="15" customHeight="1" x14ac:dyDescent="0.15">
      <c r="A134" s="8"/>
      <c r="B134" s="5" t="s">
        <v>7</v>
      </c>
      <c r="C134" s="24">
        <v>1232927</v>
      </c>
      <c r="D134" s="24">
        <v>1467734</v>
      </c>
      <c r="E134" s="24">
        <v>1346093</v>
      </c>
      <c r="F134" s="24">
        <v>115532</v>
      </c>
      <c r="G134" s="45">
        <f t="shared" ref="G134:G136" si="30">E134/D134*100</f>
        <v>91.712326620491183</v>
      </c>
      <c r="H134" s="24">
        <v>258184</v>
      </c>
      <c r="I134" s="24">
        <v>78472</v>
      </c>
    </row>
    <row r="135" spans="1:12" ht="15" customHeight="1" x14ac:dyDescent="0.15">
      <c r="A135" s="8"/>
      <c r="B135" s="5" t="s">
        <v>8</v>
      </c>
      <c r="C135" s="24">
        <v>24133</v>
      </c>
      <c r="D135" s="24">
        <v>28802</v>
      </c>
      <c r="E135" s="24">
        <v>26791</v>
      </c>
      <c r="F135" s="24">
        <v>1615</v>
      </c>
      <c r="G135" s="45">
        <f t="shared" si="30"/>
        <v>93.017845982917862</v>
      </c>
      <c r="H135" s="24">
        <v>4645</v>
      </c>
      <c r="I135" s="24">
        <v>1540</v>
      </c>
    </row>
    <row r="136" spans="1:12" ht="15" customHeight="1" x14ac:dyDescent="0.15">
      <c r="A136" s="8"/>
      <c r="B136" s="5" t="s">
        <v>9</v>
      </c>
      <c r="C136" s="24">
        <v>97217</v>
      </c>
      <c r="D136" s="24">
        <v>113262</v>
      </c>
      <c r="E136" s="24">
        <v>113262</v>
      </c>
      <c r="F136" s="24">
        <v>0</v>
      </c>
      <c r="G136" s="45">
        <f t="shared" si="30"/>
        <v>100</v>
      </c>
      <c r="H136" s="24">
        <v>18582</v>
      </c>
      <c r="I136" s="24">
        <v>6055</v>
      </c>
    </row>
    <row r="137" spans="1:12" ht="15" customHeight="1" x14ac:dyDescent="0.15">
      <c r="A137" s="8"/>
      <c r="B137" s="5" t="s">
        <v>10</v>
      </c>
      <c r="C137" s="24">
        <v>2</v>
      </c>
      <c r="D137" s="24">
        <v>0</v>
      </c>
      <c r="E137" s="24" t="s">
        <v>26</v>
      </c>
      <c r="F137" s="24">
        <v>0</v>
      </c>
      <c r="G137" s="45" t="s">
        <v>26</v>
      </c>
      <c r="H137" s="24" t="s">
        <v>26</v>
      </c>
      <c r="I137" s="24" t="s">
        <v>26</v>
      </c>
    </row>
    <row r="138" spans="1:12" ht="15" customHeight="1" x14ac:dyDescent="0.15">
      <c r="A138" s="10"/>
      <c r="B138" s="11" t="s">
        <v>11</v>
      </c>
      <c r="C138" s="36" t="s">
        <v>26</v>
      </c>
      <c r="D138" s="36" t="s">
        <v>26</v>
      </c>
      <c r="E138" s="36" t="s">
        <v>26</v>
      </c>
      <c r="F138" s="36" t="s">
        <v>26</v>
      </c>
      <c r="G138" s="46" t="s">
        <v>26</v>
      </c>
      <c r="H138" s="36" t="s">
        <v>26</v>
      </c>
      <c r="I138" s="36" t="s">
        <v>26</v>
      </c>
    </row>
    <row r="139" spans="1:12" ht="15" customHeight="1" x14ac:dyDescent="0.15">
      <c r="A139" s="9" t="s">
        <v>28</v>
      </c>
      <c r="B139" s="5" t="s">
        <v>31</v>
      </c>
      <c r="C139" s="38">
        <f>SUM(C140:C145)</f>
        <v>2135789</v>
      </c>
      <c r="D139" s="38">
        <f>SUM(D140:D145)</f>
        <v>2453035</v>
      </c>
      <c r="E139" s="38">
        <f>SUM(E140:E145)</f>
        <v>2243119</v>
      </c>
      <c r="F139" s="38">
        <f>SUM(F140:F145)</f>
        <v>194688</v>
      </c>
      <c r="G139" s="44">
        <f>E139/D139*100</f>
        <v>91.442600696687975</v>
      </c>
      <c r="H139" s="38">
        <f>SUM(H140:H145)</f>
        <v>397573</v>
      </c>
      <c r="I139" s="38">
        <f>SUM(I140:I145)</f>
        <v>131473</v>
      </c>
    </row>
    <row r="140" spans="1:12" ht="15" customHeight="1" x14ac:dyDescent="0.15">
      <c r="A140" s="8"/>
      <c r="B140" s="5" t="s">
        <v>6</v>
      </c>
      <c r="C140" s="24">
        <v>727539</v>
      </c>
      <c r="D140" s="24">
        <v>788771</v>
      </c>
      <c r="E140" s="24">
        <v>752756</v>
      </c>
      <c r="F140" s="24">
        <v>32682</v>
      </c>
      <c r="G140" s="45">
        <f>E140/D140*100</f>
        <v>95.43403598763139</v>
      </c>
      <c r="H140" s="24">
        <v>129407</v>
      </c>
      <c r="I140" s="24">
        <v>42275</v>
      </c>
    </row>
    <row r="141" spans="1:12" ht="15" customHeight="1" x14ac:dyDescent="0.15">
      <c r="A141" s="8"/>
      <c r="B141" s="5" t="s">
        <v>7</v>
      </c>
      <c r="C141" s="24">
        <v>1286459</v>
      </c>
      <c r="D141" s="24">
        <v>1526899</v>
      </c>
      <c r="E141" s="24">
        <v>1354931</v>
      </c>
      <c r="F141" s="24">
        <v>160180</v>
      </c>
      <c r="G141" s="45">
        <f t="shared" ref="G141:G143" si="31">E141/D141*100</f>
        <v>88.737434499596887</v>
      </c>
      <c r="H141" s="24">
        <v>244500</v>
      </c>
      <c r="I141" s="24">
        <v>81836</v>
      </c>
    </row>
    <row r="142" spans="1:12" ht="15" customHeight="1" x14ac:dyDescent="0.15">
      <c r="A142" s="8"/>
      <c r="B142" s="5" t="s">
        <v>8</v>
      </c>
      <c r="C142" s="24">
        <v>23800</v>
      </c>
      <c r="D142" s="24">
        <v>27472</v>
      </c>
      <c r="E142" s="24">
        <v>25539</v>
      </c>
      <c r="F142" s="24">
        <v>1826</v>
      </c>
      <c r="G142" s="45">
        <f t="shared" si="31"/>
        <v>92.963744903902153</v>
      </c>
      <c r="H142" s="24">
        <v>4798</v>
      </c>
      <c r="I142" s="24">
        <v>1472</v>
      </c>
    </row>
    <row r="143" spans="1:12" ht="15" customHeight="1" x14ac:dyDescent="0.15">
      <c r="A143" s="8"/>
      <c r="B143" s="5" t="s">
        <v>9</v>
      </c>
      <c r="C143" s="24">
        <v>97989</v>
      </c>
      <c r="D143" s="24">
        <v>109893</v>
      </c>
      <c r="E143" s="24">
        <v>109893</v>
      </c>
      <c r="F143" s="24">
        <v>0</v>
      </c>
      <c r="G143" s="45">
        <f t="shared" si="31"/>
        <v>100</v>
      </c>
      <c r="H143" s="24">
        <v>18868</v>
      </c>
      <c r="I143" s="24">
        <v>5890</v>
      </c>
    </row>
    <row r="144" spans="1:12" ht="15" customHeight="1" x14ac:dyDescent="0.15">
      <c r="A144" s="8"/>
      <c r="B144" s="5" t="s">
        <v>10</v>
      </c>
      <c r="C144" s="24">
        <v>2</v>
      </c>
      <c r="D144" s="24">
        <v>0</v>
      </c>
      <c r="E144" s="24">
        <v>0</v>
      </c>
      <c r="F144" s="24">
        <v>0</v>
      </c>
      <c r="G144" s="45" t="s">
        <v>26</v>
      </c>
      <c r="H144" s="24" t="s">
        <v>26</v>
      </c>
      <c r="I144" s="24" t="s">
        <v>26</v>
      </c>
    </row>
    <row r="145" spans="1:17" ht="15" customHeight="1" x14ac:dyDescent="0.15">
      <c r="A145" s="8"/>
      <c r="B145" s="5" t="s">
        <v>11</v>
      </c>
      <c r="C145" s="24" t="s">
        <v>26</v>
      </c>
      <c r="D145" s="24" t="s">
        <v>26</v>
      </c>
      <c r="E145" s="24" t="s">
        <v>26</v>
      </c>
      <c r="F145" s="24" t="s">
        <v>26</v>
      </c>
      <c r="G145" s="45" t="s">
        <v>26</v>
      </c>
      <c r="H145" s="24" t="s">
        <v>26</v>
      </c>
      <c r="I145" s="24" t="s">
        <v>26</v>
      </c>
    </row>
    <row r="146" spans="1:17" ht="15" customHeight="1" x14ac:dyDescent="0.15">
      <c r="A146" s="20" t="s">
        <v>29</v>
      </c>
      <c r="B146" s="21" t="s">
        <v>31</v>
      </c>
      <c r="C146" s="38">
        <f>SUM(C147:C152)</f>
        <v>2131525</v>
      </c>
      <c r="D146" s="38">
        <f t="shared" ref="D146:E146" si="32">SUM(D147:D152)</f>
        <v>2528418</v>
      </c>
      <c r="E146" s="38">
        <f t="shared" si="32"/>
        <v>2352615</v>
      </c>
      <c r="F146" s="38">
        <f>SUM(F147:F152)</f>
        <v>159949</v>
      </c>
      <c r="G146" s="44">
        <f>E146/D146*100</f>
        <v>93.046917084121375</v>
      </c>
      <c r="H146" s="38">
        <f>SUM(H147:H152)</f>
        <v>376261</v>
      </c>
      <c r="I146" s="38">
        <f>SUM(I147:I152)</f>
        <v>134826</v>
      </c>
    </row>
    <row r="147" spans="1:17" ht="15" customHeight="1" x14ac:dyDescent="0.15">
      <c r="A147" s="8"/>
      <c r="B147" s="5" t="s">
        <v>6</v>
      </c>
      <c r="C147" s="24">
        <v>722000</v>
      </c>
      <c r="D147" s="24">
        <v>889629</v>
      </c>
      <c r="E147" s="24">
        <v>848662</v>
      </c>
      <c r="F147" s="24">
        <v>36177</v>
      </c>
      <c r="G147" s="45">
        <f>E147/D147*100</f>
        <v>95.395046699242044</v>
      </c>
      <c r="H147" s="24">
        <v>124043</v>
      </c>
      <c r="I147" s="24">
        <v>47439</v>
      </c>
    </row>
    <row r="148" spans="1:17" ht="15" customHeight="1" x14ac:dyDescent="0.15">
      <c r="A148" s="8"/>
      <c r="B148" s="5" t="s">
        <v>7</v>
      </c>
      <c r="C148" s="24">
        <v>1270554</v>
      </c>
      <c r="D148" s="24">
        <v>1485223</v>
      </c>
      <c r="E148" s="24">
        <v>1352435</v>
      </c>
      <c r="F148" s="24">
        <v>121885</v>
      </c>
      <c r="G148" s="45">
        <f t="shared" ref="G148:G151" si="33">E148/D148*100</f>
        <v>91.059389734740165</v>
      </c>
      <c r="H148" s="24">
        <v>226999</v>
      </c>
      <c r="I148" s="24">
        <v>79199</v>
      </c>
    </row>
    <row r="149" spans="1:17" ht="15" customHeight="1" x14ac:dyDescent="0.15">
      <c r="A149" s="8"/>
      <c r="B149" s="5" t="s">
        <v>8</v>
      </c>
      <c r="C149" s="24">
        <v>23420</v>
      </c>
      <c r="D149" s="24">
        <v>26635</v>
      </c>
      <c r="E149" s="24">
        <v>24587</v>
      </c>
      <c r="F149" s="24">
        <v>1887</v>
      </c>
      <c r="G149" s="45">
        <f t="shared" si="33"/>
        <v>92.310869157124088</v>
      </c>
      <c r="H149" s="24">
        <v>4949</v>
      </c>
      <c r="I149" s="24">
        <v>1420</v>
      </c>
    </row>
    <row r="150" spans="1:17" ht="15" customHeight="1" x14ac:dyDescent="0.15">
      <c r="A150" s="8"/>
      <c r="B150" s="5" t="s">
        <v>9</v>
      </c>
      <c r="C150" s="24">
        <v>115548</v>
      </c>
      <c r="D150" s="24">
        <v>109110</v>
      </c>
      <c r="E150" s="24">
        <v>109110</v>
      </c>
      <c r="F150" s="24">
        <v>0</v>
      </c>
      <c r="G150" s="45">
        <f t="shared" si="33"/>
        <v>100</v>
      </c>
      <c r="H150" s="24">
        <v>20270</v>
      </c>
      <c r="I150" s="24">
        <v>5818</v>
      </c>
    </row>
    <row r="151" spans="1:17" ht="15" customHeight="1" x14ac:dyDescent="0.15">
      <c r="A151" s="8"/>
      <c r="B151" s="5" t="s">
        <v>10</v>
      </c>
      <c r="C151" s="24">
        <v>3</v>
      </c>
      <c r="D151" s="24">
        <v>17821</v>
      </c>
      <c r="E151" s="24">
        <v>17821</v>
      </c>
      <c r="F151" s="24">
        <v>0</v>
      </c>
      <c r="G151" s="45">
        <f t="shared" si="33"/>
        <v>100</v>
      </c>
      <c r="H151" s="24" t="s">
        <v>26</v>
      </c>
      <c r="I151" s="24">
        <v>950</v>
      </c>
    </row>
    <row r="152" spans="1:17" ht="15" customHeight="1" x14ac:dyDescent="0.15">
      <c r="A152" s="10"/>
      <c r="B152" s="11" t="s">
        <v>11</v>
      </c>
      <c r="C152" s="36" t="s">
        <v>26</v>
      </c>
      <c r="D152" s="36" t="s">
        <v>26</v>
      </c>
      <c r="E152" s="36" t="s">
        <v>26</v>
      </c>
      <c r="F152" s="36" t="s">
        <v>26</v>
      </c>
      <c r="G152" s="46" t="s">
        <v>26</v>
      </c>
      <c r="H152" s="36" t="s">
        <v>26</v>
      </c>
      <c r="I152" s="36" t="s">
        <v>26</v>
      </c>
      <c r="K152" s="12"/>
      <c r="L152" s="12"/>
      <c r="M152" s="12"/>
      <c r="N152" s="12"/>
      <c r="P152" s="12"/>
      <c r="Q152" s="12"/>
    </row>
    <row r="153" spans="1:17" ht="14.25" customHeight="1" x14ac:dyDescent="0.15">
      <c r="A153" s="6" t="s">
        <v>30</v>
      </c>
      <c r="C153" s="27"/>
      <c r="D153" s="27"/>
      <c r="E153" s="27"/>
      <c r="F153" s="27"/>
      <c r="G153" s="50"/>
      <c r="H153" s="27"/>
      <c r="I153" s="27"/>
    </row>
    <row r="154" spans="1:17" x14ac:dyDescent="0.15">
      <c r="A154" s="6" t="s">
        <v>24</v>
      </c>
      <c r="C154" s="27"/>
      <c r="D154" s="27"/>
      <c r="E154" s="27"/>
      <c r="F154" s="27"/>
      <c r="G154" s="50"/>
      <c r="H154" s="27"/>
      <c r="I154" s="27"/>
    </row>
    <row r="155" spans="1:17" s="1" customFormat="1" x14ac:dyDescent="0.15">
      <c r="A155" s="6"/>
      <c r="B155" s="6"/>
      <c r="C155" s="27"/>
      <c r="D155" s="27"/>
      <c r="E155" s="27"/>
      <c r="F155" s="27"/>
      <c r="G155" s="50"/>
      <c r="H155" s="27"/>
      <c r="I155" s="27"/>
    </row>
    <row r="156" spans="1:17" s="1" customFormat="1" ht="18.75" customHeight="1" x14ac:dyDescent="0.2">
      <c r="A156" s="2" t="s">
        <v>35</v>
      </c>
      <c r="C156" s="31"/>
      <c r="D156" s="31"/>
      <c r="E156" s="31"/>
      <c r="F156" s="32"/>
      <c r="G156" s="48"/>
      <c r="H156" s="31"/>
      <c r="I156" s="33" t="s">
        <v>23</v>
      </c>
    </row>
    <row r="157" spans="1:17" s="1" customFormat="1" ht="6" customHeight="1" x14ac:dyDescent="0.2">
      <c r="A157" s="2"/>
      <c r="C157" s="31"/>
      <c r="D157" s="31"/>
      <c r="E157" s="31"/>
      <c r="F157" s="31"/>
      <c r="G157" s="48"/>
      <c r="H157" s="31"/>
      <c r="I157" s="31"/>
    </row>
    <row r="158" spans="1:17" s="1" customFormat="1" ht="45" customHeight="1" x14ac:dyDescent="0.15">
      <c r="A158" s="7" t="s">
        <v>14</v>
      </c>
      <c r="B158" s="4" t="s">
        <v>4</v>
      </c>
      <c r="C158" s="34" t="s">
        <v>1</v>
      </c>
      <c r="D158" s="34" t="s">
        <v>48</v>
      </c>
      <c r="E158" s="34" t="s">
        <v>2</v>
      </c>
      <c r="F158" s="34" t="s">
        <v>3</v>
      </c>
      <c r="G158" s="49" t="s">
        <v>5</v>
      </c>
      <c r="H158" s="35" t="s">
        <v>46</v>
      </c>
      <c r="I158" s="35" t="s">
        <v>47</v>
      </c>
      <c r="L158" s="14"/>
    </row>
    <row r="159" spans="1:17" ht="15.75" customHeight="1" x14ac:dyDescent="0.15">
      <c r="A159" s="20" t="s">
        <v>25</v>
      </c>
      <c r="B159" s="21" t="s">
        <v>33</v>
      </c>
      <c r="C159" s="38">
        <f>SUM(C160:C165)</f>
        <v>1538896</v>
      </c>
      <c r="D159" s="38">
        <f t="shared" ref="D159:E159" si="34">SUM(D160:D165)</f>
        <v>1739034</v>
      </c>
      <c r="E159" s="38">
        <f t="shared" si="34"/>
        <v>1593798</v>
      </c>
      <c r="F159" s="38">
        <f>SUM(F160:F165)</f>
        <v>134484</v>
      </c>
      <c r="G159" s="44">
        <f>E159/D159*100</f>
        <v>91.648466907490018</v>
      </c>
      <c r="H159" s="38">
        <f>SUM(H160:H165)</f>
        <v>485087</v>
      </c>
      <c r="I159" s="38">
        <f>SUM(I160:I165)</f>
        <v>503631</v>
      </c>
      <c r="L159" s="12"/>
    </row>
    <row r="160" spans="1:17" s="1" customFormat="1" ht="15.75" customHeight="1" x14ac:dyDescent="0.15">
      <c r="A160" s="9"/>
      <c r="B160" s="5" t="s">
        <v>6</v>
      </c>
      <c r="C160" s="24">
        <v>516111</v>
      </c>
      <c r="D160" s="24">
        <v>582719</v>
      </c>
      <c r="E160" s="24">
        <v>559798</v>
      </c>
      <c r="F160" s="24">
        <v>21706</v>
      </c>
      <c r="G160" s="45">
        <f>E160/D160*100</f>
        <v>96.066543222376481</v>
      </c>
      <c r="H160" s="24">
        <v>162544</v>
      </c>
      <c r="I160" s="24">
        <v>144620</v>
      </c>
      <c r="L160" s="14"/>
    </row>
    <row r="161" spans="1:12" s="1" customFormat="1" ht="15.75" customHeight="1" x14ac:dyDescent="0.15">
      <c r="A161" s="8"/>
      <c r="B161" s="5" t="s">
        <v>7</v>
      </c>
      <c r="C161" s="24">
        <v>922113</v>
      </c>
      <c r="D161" s="24">
        <v>989535</v>
      </c>
      <c r="E161" s="24">
        <v>928907</v>
      </c>
      <c r="F161" s="24">
        <v>51311</v>
      </c>
      <c r="G161" s="45">
        <f t="shared" ref="G161:G164" si="35">E161/D161*100</f>
        <v>93.87308180104796</v>
      </c>
      <c r="H161" s="24">
        <v>276021</v>
      </c>
      <c r="I161" s="24">
        <v>281916</v>
      </c>
      <c r="L161" s="14"/>
    </row>
    <row r="162" spans="1:12" s="1" customFormat="1" ht="15.75" customHeight="1" x14ac:dyDescent="0.15">
      <c r="A162" s="8"/>
      <c r="B162" s="5" t="s">
        <v>8</v>
      </c>
      <c r="C162" s="24">
        <v>21372</v>
      </c>
      <c r="D162" s="24">
        <v>25166</v>
      </c>
      <c r="E162" s="24">
        <v>22809</v>
      </c>
      <c r="F162" s="24">
        <v>2137</v>
      </c>
      <c r="G162" s="45">
        <f t="shared" si="35"/>
        <v>90.634188985138678</v>
      </c>
      <c r="H162" s="24">
        <v>7020</v>
      </c>
      <c r="I162" s="24">
        <v>6015</v>
      </c>
      <c r="L162" s="14"/>
    </row>
    <row r="163" spans="1:12" s="1" customFormat="1" ht="15.75" customHeight="1" x14ac:dyDescent="0.15">
      <c r="A163" s="8"/>
      <c r="B163" s="5" t="s">
        <v>9</v>
      </c>
      <c r="C163" s="24">
        <v>79100</v>
      </c>
      <c r="D163" s="24">
        <v>82284</v>
      </c>
      <c r="E163" s="24">
        <v>82284</v>
      </c>
      <c r="F163" s="24">
        <v>0</v>
      </c>
      <c r="G163" s="45">
        <f t="shared" si="35"/>
        <v>100</v>
      </c>
      <c r="H163" s="24">
        <v>22952</v>
      </c>
      <c r="I163" s="24">
        <v>21289</v>
      </c>
      <c r="L163" s="14"/>
    </row>
    <row r="164" spans="1:12" s="1" customFormat="1" ht="15.75" customHeight="1" x14ac:dyDescent="0.15">
      <c r="A164" s="8"/>
      <c r="B164" s="5" t="s">
        <v>10</v>
      </c>
      <c r="C164" s="24">
        <v>200</v>
      </c>
      <c r="D164" s="24">
        <v>59330</v>
      </c>
      <c r="E164" s="24">
        <v>0</v>
      </c>
      <c r="F164" s="24">
        <v>59330</v>
      </c>
      <c r="G164" s="45">
        <f t="shared" si="35"/>
        <v>0</v>
      </c>
      <c r="H164" s="24">
        <v>16550</v>
      </c>
      <c r="I164" s="24">
        <v>49791</v>
      </c>
    </row>
    <row r="165" spans="1:12" s="1" customFormat="1" ht="15.75" customHeight="1" x14ac:dyDescent="0.15">
      <c r="A165" s="10"/>
      <c r="B165" s="11" t="s">
        <v>11</v>
      </c>
      <c r="C165" s="36" t="s">
        <v>26</v>
      </c>
      <c r="D165" s="36" t="s">
        <v>26</v>
      </c>
      <c r="E165" s="36" t="s">
        <v>26</v>
      </c>
      <c r="F165" s="36" t="s">
        <v>26</v>
      </c>
      <c r="G165" s="46" t="s">
        <v>26</v>
      </c>
      <c r="H165" s="36" t="s">
        <v>26</v>
      </c>
      <c r="I165" s="36" t="s">
        <v>26</v>
      </c>
      <c r="L165" s="14"/>
    </row>
    <row r="166" spans="1:12" ht="15.75" customHeight="1" x14ac:dyDescent="0.15">
      <c r="A166" s="9" t="s">
        <v>27</v>
      </c>
      <c r="B166" s="5" t="s">
        <v>31</v>
      </c>
      <c r="C166" s="38">
        <f>SUM(C167:C172)</f>
        <v>1401474</v>
      </c>
      <c r="D166" s="38">
        <f t="shared" ref="D166:E166" si="36">SUM(D167:D172)</f>
        <v>1739034</v>
      </c>
      <c r="E166" s="38">
        <f t="shared" si="36"/>
        <v>1341537</v>
      </c>
      <c r="F166" s="38">
        <f>SUM(F167:F172)</f>
        <v>139358</v>
      </c>
      <c r="G166" s="44">
        <f>E166/D166*100</f>
        <v>77.142655060223092</v>
      </c>
      <c r="H166" s="38">
        <f>SUM(H167:H172)</f>
        <v>465003</v>
      </c>
      <c r="I166" s="38">
        <f>SUM(I167:I172)</f>
        <v>135745</v>
      </c>
    </row>
    <row r="167" spans="1:12" ht="15.75" customHeight="1" x14ac:dyDescent="0.15">
      <c r="A167" s="8"/>
      <c r="B167" s="5" t="s">
        <v>6</v>
      </c>
      <c r="C167" s="24">
        <v>479747</v>
      </c>
      <c r="D167" s="24">
        <v>582719</v>
      </c>
      <c r="E167" s="24">
        <v>377173</v>
      </c>
      <c r="F167" s="24">
        <v>22213</v>
      </c>
      <c r="G167" s="45">
        <f>E167/D167*100</f>
        <v>64.726394711687789</v>
      </c>
      <c r="H167" s="24">
        <v>157282</v>
      </c>
      <c r="I167" s="24">
        <v>45914</v>
      </c>
    </row>
    <row r="168" spans="1:12" ht="15.75" customHeight="1" x14ac:dyDescent="0.15">
      <c r="A168" s="8"/>
      <c r="B168" s="5" t="s">
        <v>7</v>
      </c>
      <c r="C168" s="24">
        <v>808064</v>
      </c>
      <c r="D168" s="24">
        <v>989535</v>
      </c>
      <c r="E168" s="24">
        <v>846016</v>
      </c>
      <c r="F168" s="24">
        <v>55864</v>
      </c>
      <c r="G168" s="45">
        <f t="shared" ref="G168:G171" si="37">E168/D168*100</f>
        <v>85.496318978105876</v>
      </c>
      <c r="H168" s="24">
        <v>255364</v>
      </c>
      <c r="I168" s="24">
        <v>74546</v>
      </c>
    </row>
    <row r="169" spans="1:12" ht="15.75" customHeight="1" x14ac:dyDescent="0.15">
      <c r="A169" s="8"/>
      <c r="B169" s="5" t="s">
        <v>8</v>
      </c>
      <c r="C169" s="24">
        <v>18462</v>
      </c>
      <c r="D169" s="24">
        <v>25166</v>
      </c>
      <c r="E169" s="24">
        <v>20478</v>
      </c>
      <c r="F169" s="24">
        <v>1951</v>
      </c>
      <c r="G169" s="45">
        <f t="shared" si="37"/>
        <v>81.371691965350081</v>
      </c>
      <c r="H169" s="24">
        <v>6353</v>
      </c>
      <c r="I169" s="24">
        <v>1855</v>
      </c>
    </row>
    <row r="170" spans="1:12" ht="15.75" customHeight="1" x14ac:dyDescent="0.15">
      <c r="A170" s="8"/>
      <c r="B170" s="5" t="s">
        <v>9</v>
      </c>
      <c r="C170" s="24">
        <v>72000</v>
      </c>
      <c r="D170" s="24">
        <v>82284</v>
      </c>
      <c r="E170" s="24">
        <v>74870</v>
      </c>
      <c r="F170" s="24">
        <v>0</v>
      </c>
      <c r="G170" s="45">
        <f t="shared" si="37"/>
        <v>90.989742841864768</v>
      </c>
      <c r="H170" s="24">
        <v>21102</v>
      </c>
      <c r="I170" s="24">
        <v>6160</v>
      </c>
    </row>
    <row r="171" spans="1:12" ht="15.75" customHeight="1" x14ac:dyDescent="0.15">
      <c r="A171" s="8"/>
      <c r="B171" s="5" t="s">
        <v>10</v>
      </c>
      <c r="C171" s="24">
        <v>23201</v>
      </c>
      <c r="D171" s="24">
        <v>59330</v>
      </c>
      <c r="E171" s="24">
        <v>23000</v>
      </c>
      <c r="F171" s="24">
        <v>59330</v>
      </c>
      <c r="G171" s="45">
        <f t="shared" si="37"/>
        <v>38.766222821506823</v>
      </c>
      <c r="H171" s="24">
        <v>24902</v>
      </c>
      <c r="I171" s="24">
        <v>7270</v>
      </c>
    </row>
    <row r="172" spans="1:12" ht="15.75" customHeight="1" x14ac:dyDescent="0.15">
      <c r="A172" s="8"/>
      <c r="B172" s="5" t="s">
        <v>11</v>
      </c>
      <c r="C172" s="24" t="s">
        <v>26</v>
      </c>
      <c r="D172" s="24" t="s">
        <v>26</v>
      </c>
      <c r="E172" s="24" t="s">
        <v>26</v>
      </c>
      <c r="F172" s="24" t="s">
        <v>26</v>
      </c>
      <c r="G172" s="45" t="s">
        <v>26</v>
      </c>
      <c r="H172" s="24" t="s">
        <v>26</v>
      </c>
      <c r="I172" s="24" t="s">
        <v>26</v>
      </c>
    </row>
    <row r="173" spans="1:12" ht="15.75" customHeight="1" x14ac:dyDescent="0.15">
      <c r="A173" s="20" t="s">
        <v>28</v>
      </c>
      <c r="B173" s="40" t="s">
        <v>31</v>
      </c>
      <c r="C173" s="38">
        <f>SUM(C174:C179)</f>
        <v>1506529</v>
      </c>
      <c r="D173" s="38">
        <f t="shared" ref="D173:E173" si="38">SUM(D174:D179)</f>
        <v>1611529</v>
      </c>
      <c r="E173" s="38">
        <f t="shared" si="38"/>
        <v>1427745</v>
      </c>
      <c r="F173" s="38">
        <f>SUM(F174:F179)</f>
        <v>161207</v>
      </c>
      <c r="G173" s="44">
        <f>E173/D173*100</f>
        <v>88.595675287258246</v>
      </c>
      <c r="H173" s="38">
        <f>SUM(H174:H179)</f>
        <v>460574</v>
      </c>
      <c r="I173" s="38">
        <f>SUM(I174:I179)</f>
        <v>135745</v>
      </c>
      <c r="J173" s="8"/>
    </row>
    <row r="174" spans="1:12" ht="15.75" customHeight="1" x14ac:dyDescent="0.15">
      <c r="A174" s="8"/>
      <c r="B174" s="5" t="s">
        <v>6</v>
      </c>
      <c r="C174" s="24">
        <v>516448</v>
      </c>
      <c r="D174" s="24">
        <v>429331</v>
      </c>
      <c r="E174" s="24">
        <v>407984</v>
      </c>
      <c r="F174" s="24">
        <v>20769</v>
      </c>
      <c r="G174" s="45">
        <f>E174/D174*100</f>
        <v>95.027845648229459</v>
      </c>
      <c r="H174" s="24">
        <v>122701</v>
      </c>
      <c r="I174" s="24">
        <v>45914</v>
      </c>
    </row>
    <row r="175" spans="1:12" ht="15.75" customHeight="1" x14ac:dyDescent="0.15">
      <c r="A175" s="8"/>
      <c r="B175" s="5" t="s">
        <v>7</v>
      </c>
      <c r="C175" s="24">
        <v>894176</v>
      </c>
      <c r="D175" s="24">
        <v>977558</v>
      </c>
      <c r="E175" s="24">
        <v>922042</v>
      </c>
      <c r="F175" s="24">
        <v>50469</v>
      </c>
      <c r="G175" s="45">
        <f t="shared" ref="G175:G178" si="39">E175/D175*100</f>
        <v>94.320950777345175</v>
      </c>
      <c r="H175" s="24">
        <v>279382</v>
      </c>
      <c r="I175" s="24">
        <v>74546</v>
      </c>
    </row>
    <row r="176" spans="1:12" ht="15.75" customHeight="1" x14ac:dyDescent="0.15">
      <c r="A176" s="8"/>
      <c r="B176" s="5" t="s">
        <v>8</v>
      </c>
      <c r="C176" s="24">
        <v>20302</v>
      </c>
      <c r="D176" s="24">
        <v>22721</v>
      </c>
      <c r="E176" s="24">
        <v>20840</v>
      </c>
      <c r="F176" s="24">
        <v>1775</v>
      </c>
      <c r="G176" s="45">
        <f t="shared" si="39"/>
        <v>91.721315082962889</v>
      </c>
      <c r="H176" s="24">
        <v>6499</v>
      </c>
      <c r="I176" s="24">
        <v>1855</v>
      </c>
    </row>
    <row r="177" spans="1:17" ht="15.75" customHeight="1" x14ac:dyDescent="0.15">
      <c r="A177" s="8"/>
      <c r="B177" s="5" t="s">
        <v>9</v>
      </c>
      <c r="C177" s="24">
        <v>68831</v>
      </c>
      <c r="D177" s="24">
        <v>69471</v>
      </c>
      <c r="E177" s="24">
        <v>69471</v>
      </c>
      <c r="F177" s="24">
        <v>0</v>
      </c>
      <c r="G177" s="45">
        <f t="shared" si="39"/>
        <v>100</v>
      </c>
      <c r="H177" s="24">
        <v>19855</v>
      </c>
      <c r="I177" s="24">
        <v>6160</v>
      </c>
    </row>
    <row r="178" spans="1:17" ht="15.75" customHeight="1" x14ac:dyDescent="0.15">
      <c r="A178" s="8"/>
      <c r="B178" s="5" t="s">
        <v>10</v>
      </c>
      <c r="C178" s="24">
        <v>6772</v>
      </c>
      <c r="D178" s="24">
        <v>112448</v>
      </c>
      <c r="E178" s="24">
        <v>7408</v>
      </c>
      <c r="F178" s="24">
        <v>88194</v>
      </c>
      <c r="G178" s="45">
        <f t="shared" si="39"/>
        <v>6.5879339783722246</v>
      </c>
      <c r="H178" s="24">
        <v>32137</v>
      </c>
      <c r="I178" s="24">
        <v>7270</v>
      </c>
    </row>
    <row r="179" spans="1:17" ht="15.75" customHeight="1" x14ac:dyDescent="0.15">
      <c r="A179" s="10"/>
      <c r="B179" s="11" t="s">
        <v>11</v>
      </c>
      <c r="C179" s="36" t="s">
        <v>26</v>
      </c>
      <c r="D179" s="36" t="s">
        <v>26</v>
      </c>
      <c r="E179" s="36" t="s">
        <v>26</v>
      </c>
      <c r="F179" s="36" t="s">
        <v>26</v>
      </c>
      <c r="G179" s="46" t="s">
        <v>26</v>
      </c>
      <c r="H179" s="36" t="s">
        <v>26</v>
      </c>
      <c r="I179" s="36" t="s">
        <v>26</v>
      </c>
    </row>
    <row r="180" spans="1:17" ht="15.75" customHeight="1" x14ac:dyDescent="0.15">
      <c r="A180" s="20" t="s">
        <v>29</v>
      </c>
      <c r="B180" s="21" t="s">
        <v>31</v>
      </c>
      <c r="C180" s="38">
        <f>SUM(C181:C186)</f>
        <v>1557985</v>
      </c>
      <c r="D180" s="38">
        <f t="shared" ref="D180:E180" si="40">SUM(D181:D186)</f>
        <v>1632628</v>
      </c>
      <c r="E180" s="38">
        <f t="shared" si="40"/>
        <v>1452583</v>
      </c>
      <c r="F180" s="38">
        <f>SUM(F181:F186)</f>
        <v>127299</v>
      </c>
      <c r="G180" s="44">
        <f>E180/D180*100</f>
        <v>88.972074471343134</v>
      </c>
      <c r="H180" s="38">
        <f>SUM(H181:H186)</f>
        <v>503631</v>
      </c>
      <c r="I180" s="38">
        <f>SUM(I181:I186)</f>
        <v>139508</v>
      </c>
    </row>
    <row r="181" spans="1:17" ht="15.75" customHeight="1" x14ac:dyDescent="0.15">
      <c r="A181" s="8"/>
      <c r="B181" s="5" t="s">
        <v>6</v>
      </c>
      <c r="C181" s="24">
        <v>551336</v>
      </c>
      <c r="D181" s="24">
        <v>433175</v>
      </c>
      <c r="E181" s="24">
        <v>411674</v>
      </c>
      <c r="F181" s="24">
        <v>19376</v>
      </c>
      <c r="G181" s="45">
        <f>E181/D181*100</f>
        <v>95.03641715242108</v>
      </c>
      <c r="H181" s="24">
        <v>144620</v>
      </c>
      <c r="I181" s="24">
        <v>40061</v>
      </c>
    </row>
    <row r="182" spans="1:17" ht="15.75" customHeight="1" x14ac:dyDescent="0.15">
      <c r="A182" s="8"/>
      <c r="B182" s="5" t="s">
        <v>7</v>
      </c>
      <c r="C182" s="24">
        <v>876400</v>
      </c>
      <c r="D182" s="24">
        <v>941880</v>
      </c>
      <c r="E182" s="24">
        <v>889617</v>
      </c>
      <c r="F182" s="24">
        <v>1772</v>
      </c>
      <c r="G182" s="45">
        <f t="shared" ref="G182:G185" si="41">E182/D182*100</f>
        <v>94.451203975028662</v>
      </c>
      <c r="H182" s="24">
        <v>281916</v>
      </c>
      <c r="I182" s="24">
        <v>78093</v>
      </c>
    </row>
    <row r="183" spans="1:17" ht="15.75" customHeight="1" x14ac:dyDescent="0.15">
      <c r="A183" s="8"/>
      <c r="B183" s="5" t="s">
        <v>8</v>
      </c>
      <c r="C183" s="24">
        <v>17249</v>
      </c>
      <c r="D183" s="24">
        <v>20097</v>
      </c>
      <c r="E183" s="24">
        <v>18503</v>
      </c>
      <c r="F183" s="24">
        <v>1464</v>
      </c>
      <c r="G183" s="45">
        <f t="shared" si="41"/>
        <v>92.068467930536897</v>
      </c>
      <c r="H183" s="24">
        <v>6015</v>
      </c>
      <c r="I183" s="24">
        <v>1666</v>
      </c>
    </row>
    <row r="184" spans="1:17" ht="15.75" customHeight="1" x14ac:dyDescent="0.15">
      <c r="A184" s="8"/>
      <c r="B184" s="5" t="s">
        <v>9</v>
      </c>
      <c r="C184" s="24">
        <v>73000</v>
      </c>
      <c r="D184" s="24">
        <v>71125</v>
      </c>
      <c r="E184" s="24">
        <v>71125</v>
      </c>
      <c r="F184" s="24">
        <v>0</v>
      </c>
      <c r="G184" s="45">
        <f t="shared" si="41"/>
        <v>100</v>
      </c>
      <c r="H184" s="24">
        <v>21289</v>
      </c>
      <c r="I184" s="24">
        <v>5897</v>
      </c>
    </row>
    <row r="185" spans="1:17" ht="15.75" customHeight="1" x14ac:dyDescent="0.15">
      <c r="A185" s="8"/>
      <c r="B185" s="5" t="s">
        <v>10</v>
      </c>
      <c r="C185" s="24">
        <v>40000</v>
      </c>
      <c r="D185" s="24">
        <v>166351</v>
      </c>
      <c r="E185" s="24">
        <v>61664</v>
      </c>
      <c r="F185" s="24">
        <v>104687</v>
      </c>
      <c r="G185" s="45">
        <f t="shared" si="41"/>
        <v>37.068607943444889</v>
      </c>
      <c r="H185" s="24">
        <v>49791</v>
      </c>
      <c r="I185" s="24">
        <v>13791</v>
      </c>
    </row>
    <row r="186" spans="1:17" ht="15.75" customHeight="1" x14ac:dyDescent="0.15">
      <c r="A186" s="10"/>
      <c r="B186" s="11" t="s">
        <v>11</v>
      </c>
      <c r="C186" s="36" t="s">
        <v>26</v>
      </c>
      <c r="D186" s="36" t="s">
        <v>26</v>
      </c>
      <c r="E186" s="36" t="s">
        <v>26</v>
      </c>
      <c r="F186" s="36" t="s">
        <v>26</v>
      </c>
      <c r="G186" s="46" t="s">
        <v>26</v>
      </c>
      <c r="H186" s="36" t="s">
        <v>26</v>
      </c>
      <c r="I186" s="36" t="s">
        <v>26</v>
      </c>
      <c r="K186" s="12"/>
      <c r="L186" s="12"/>
      <c r="M186" s="12"/>
      <c r="N186" s="12"/>
      <c r="P186" s="12"/>
      <c r="Q186" s="12"/>
    </row>
    <row r="187" spans="1:17" ht="14.25" customHeight="1" x14ac:dyDescent="0.15">
      <c r="A187" s="6" t="s">
        <v>32</v>
      </c>
      <c r="C187" s="27"/>
      <c r="D187" s="27"/>
      <c r="E187" s="27"/>
      <c r="F187" s="27"/>
      <c r="G187" s="50"/>
      <c r="H187" s="27"/>
      <c r="I187" s="27"/>
    </row>
    <row r="188" spans="1:17" x14ac:dyDescent="0.15">
      <c r="A188" s="6" t="s">
        <v>24</v>
      </c>
      <c r="C188" s="27"/>
      <c r="D188" s="27"/>
      <c r="E188" s="27"/>
      <c r="F188" s="27"/>
      <c r="G188" s="50"/>
      <c r="H188" s="27"/>
      <c r="I188" s="27"/>
    </row>
    <row r="189" spans="1:17" x14ac:dyDescent="0.15">
      <c r="C189" s="27"/>
      <c r="D189" s="27"/>
      <c r="E189" s="27"/>
      <c r="F189" s="27"/>
      <c r="G189" s="50"/>
      <c r="H189" s="27"/>
      <c r="I189" s="27"/>
    </row>
    <row r="190" spans="1:17" s="1" customFormat="1" ht="18.75" customHeight="1" x14ac:dyDescent="0.2">
      <c r="A190" s="2" t="s">
        <v>34</v>
      </c>
      <c r="C190" s="31"/>
      <c r="D190" s="31"/>
      <c r="E190" s="31"/>
      <c r="F190" s="32"/>
      <c r="G190" s="48"/>
      <c r="H190" s="31"/>
      <c r="I190" s="33" t="s">
        <v>23</v>
      </c>
    </row>
    <row r="191" spans="1:17" s="1" customFormat="1" ht="6" customHeight="1" x14ac:dyDescent="0.2">
      <c r="A191" s="2"/>
      <c r="C191" s="31"/>
      <c r="D191" s="31"/>
      <c r="E191" s="31"/>
      <c r="F191" s="31"/>
      <c r="G191" s="48"/>
      <c r="H191" s="31"/>
      <c r="I191" s="31"/>
    </row>
    <row r="192" spans="1:17" s="1" customFormat="1" ht="45" customHeight="1" x14ac:dyDescent="0.15">
      <c r="A192" s="7" t="s">
        <v>14</v>
      </c>
      <c r="B192" s="4" t="s">
        <v>4</v>
      </c>
      <c r="C192" s="34" t="s">
        <v>1</v>
      </c>
      <c r="D192" s="34" t="s">
        <v>48</v>
      </c>
      <c r="E192" s="34" t="s">
        <v>2</v>
      </c>
      <c r="F192" s="34" t="s">
        <v>3</v>
      </c>
      <c r="G192" s="49" t="s">
        <v>5</v>
      </c>
      <c r="H192" s="35" t="s">
        <v>46</v>
      </c>
      <c r="I192" s="35" t="s">
        <v>47</v>
      </c>
      <c r="L192" s="14"/>
    </row>
    <row r="193" spans="1:12" ht="15" customHeight="1" x14ac:dyDescent="0.15">
      <c r="A193" s="20" t="s">
        <v>25</v>
      </c>
      <c r="B193" s="21" t="s">
        <v>33</v>
      </c>
      <c r="C193" s="38">
        <f>SUM(C194:C199)</f>
        <v>1158830</v>
      </c>
      <c r="D193" s="38">
        <f t="shared" ref="D193:E193" si="42">SUM(D194:D199)</f>
        <v>1355826</v>
      </c>
      <c r="E193" s="38">
        <f t="shared" si="42"/>
        <v>1224638</v>
      </c>
      <c r="F193" s="38">
        <f>SUM(F194:F199)</f>
        <v>126875</v>
      </c>
      <c r="G193" s="44">
        <f>E193/D193*100</f>
        <v>90.324127137258031</v>
      </c>
      <c r="H193" s="38">
        <f>SUM(H194:H199)</f>
        <v>334937</v>
      </c>
      <c r="I193" s="38">
        <f>SUM(I194:I199)</f>
        <v>105381</v>
      </c>
      <c r="L193" s="12"/>
    </row>
    <row r="194" spans="1:12" s="1" customFormat="1" ht="15" customHeight="1" x14ac:dyDescent="0.15">
      <c r="A194" s="9"/>
      <c r="B194" s="5" t="s">
        <v>6</v>
      </c>
      <c r="C194" s="24">
        <v>422255</v>
      </c>
      <c r="D194" s="24">
        <v>483534</v>
      </c>
      <c r="E194" s="24">
        <v>447228</v>
      </c>
      <c r="F194" s="24">
        <v>34700</v>
      </c>
      <c r="G194" s="45">
        <f>E194/D194*100</f>
        <v>92.491531102259614</v>
      </c>
      <c r="H194" s="24">
        <v>119450</v>
      </c>
      <c r="I194" s="24">
        <v>37582</v>
      </c>
      <c r="L194" s="14"/>
    </row>
    <row r="195" spans="1:12" s="1" customFormat="1" ht="15" customHeight="1" x14ac:dyDescent="0.15">
      <c r="A195" s="8"/>
      <c r="B195" s="5" t="s">
        <v>7</v>
      </c>
      <c r="C195" s="24">
        <v>638558</v>
      </c>
      <c r="D195" s="24">
        <v>767376</v>
      </c>
      <c r="E195" s="24">
        <v>675027</v>
      </c>
      <c r="F195" s="24">
        <v>89741</v>
      </c>
      <c r="G195" s="45">
        <f t="shared" ref="G195:G197" si="43">E195/D195*100</f>
        <v>87.965612685306809</v>
      </c>
      <c r="H195" s="24">
        <v>189569</v>
      </c>
      <c r="I195" s="24">
        <v>59644</v>
      </c>
      <c r="L195" s="14"/>
    </row>
    <row r="196" spans="1:12" s="1" customFormat="1" ht="15" customHeight="1" x14ac:dyDescent="0.15">
      <c r="A196" s="8"/>
      <c r="B196" s="5" t="s">
        <v>8</v>
      </c>
      <c r="C196" s="24">
        <v>20600</v>
      </c>
      <c r="D196" s="24">
        <v>24057</v>
      </c>
      <c r="E196" s="24">
        <v>21524</v>
      </c>
      <c r="F196" s="24">
        <v>2434</v>
      </c>
      <c r="G196" s="45">
        <f t="shared" si="43"/>
        <v>89.470840088124035</v>
      </c>
      <c r="H196" s="24">
        <v>5943</v>
      </c>
      <c r="I196" s="24">
        <v>1870</v>
      </c>
      <c r="L196" s="14"/>
    </row>
    <row r="197" spans="1:12" s="1" customFormat="1" ht="15" customHeight="1" x14ac:dyDescent="0.15">
      <c r="A197" s="8"/>
      <c r="B197" s="5" t="s">
        <v>9</v>
      </c>
      <c r="C197" s="24">
        <v>77417</v>
      </c>
      <c r="D197" s="24">
        <v>80859</v>
      </c>
      <c r="E197" s="24">
        <v>80859</v>
      </c>
      <c r="F197" s="24">
        <v>0</v>
      </c>
      <c r="G197" s="45">
        <f t="shared" si="43"/>
        <v>100</v>
      </c>
      <c r="H197" s="24">
        <v>19975</v>
      </c>
      <c r="I197" s="24">
        <v>6285</v>
      </c>
      <c r="L197" s="14"/>
    </row>
    <row r="198" spans="1:12" s="1" customFormat="1" ht="15" customHeight="1" x14ac:dyDescent="0.15">
      <c r="A198" s="8"/>
      <c r="B198" s="5" t="s">
        <v>10</v>
      </c>
      <c r="C198" s="24" t="s">
        <v>26</v>
      </c>
      <c r="D198" s="24" t="s">
        <v>26</v>
      </c>
      <c r="E198" s="24" t="s">
        <v>26</v>
      </c>
      <c r="F198" s="24" t="s">
        <v>26</v>
      </c>
      <c r="G198" s="45" t="s">
        <v>26</v>
      </c>
      <c r="H198" s="24" t="s">
        <v>26</v>
      </c>
      <c r="I198" s="24" t="s">
        <v>26</v>
      </c>
    </row>
    <row r="199" spans="1:12" s="1" customFormat="1" ht="15" customHeight="1" x14ac:dyDescent="0.15">
      <c r="A199" s="10"/>
      <c r="B199" s="11" t="s">
        <v>11</v>
      </c>
      <c r="C199" s="36" t="s">
        <v>26</v>
      </c>
      <c r="D199" s="36" t="s">
        <v>26</v>
      </c>
      <c r="E199" s="36" t="s">
        <v>26</v>
      </c>
      <c r="F199" s="36" t="s">
        <v>26</v>
      </c>
      <c r="G199" s="46" t="s">
        <v>26</v>
      </c>
      <c r="H199" s="36" t="s">
        <v>26</v>
      </c>
      <c r="I199" s="36" t="s">
        <v>26</v>
      </c>
      <c r="L199" s="14"/>
    </row>
    <row r="200" spans="1:12" ht="15" customHeight="1" x14ac:dyDescent="0.15">
      <c r="A200" s="9" t="s">
        <v>27</v>
      </c>
      <c r="B200" s="5" t="s">
        <v>31</v>
      </c>
      <c r="C200" s="38">
        <f>SUM(C201:C206)</f>
        <v>1174747</v>
      </c>
      <c r="D200" s="38">
        <f t="shared" ref="D200:E200" si="44">SUM(D201:D206)</f>
        <v>1349842</v>
      </c>
      <c r="E200" s="38">
        <f t="shared" si="44"/>
        <v>1227007</v>
      </c>
      <c r="F200" s="38">
        <f>SUM(F201:F206)</f>
        <v>120433</v>
      </c>
      <c r="G200" s="44">
        <f>E200/D200*100</f>
        <v>90.900046079467074</v>
      </c>
      <c r="H200" s="38">
        <f>SUM(H201:H206)</f>
        <v>338562</v>
      </c>
      <c r="I200" s="38">
        <f>SUM(I201:I206)</f>
        <v>104891</v>
      </c>
    </row>
    <row r="201" spans="1:12" ht="15" customHeight="1" x14ac:dyDescent="0.15">
      <c r="A201" s="8"/>
      <c r="B201" s="5" t="s">
        <v>6</v>
      </c>
      <c r="C201" s="24">
        <v>422316</v>
      </c>
      <c r="D201" s="24">
        <v>493825</v>
      </c>
      <c r="E201" s="24">
        <v>458764</v>
      </c>
      <c r="F201" s="24">
        <v>33338</v>
      </c>
      <c r="G201" s="45">
        <f>E201/D201*100</f>
        <v>92.90011643800942</v>
      </c>
      <c r="H201" s="24">
        <v>123859</v>
      </c>
      <c r="I201" s="24">
        <v>38373</v>
      </c>
    </row>
    <row r="202" spans="1:12" ht="15" customHeight="1" x14ac:dyDescent="0.15">
      <c r="A202" s="8"/>
      <c r="B202" s="5" t="s">
        <v>7</v>
      </c>
      <c r="C202" s="24">
        <v>654719</v>
      </c>
      <c r="D202" s="24">
        <v>753789</v>
      </c>
      <c r="E202" s="24">
        <v>668202</v>
      </c>
      <c r="F202" s="24">
        <v>84968</v>
      </c>
      <c r="G202" s="45">
        <f t="shared" ref="G202:G204" si="45">E202/D202*100</f>
        <v>88.645761612334482</v>
      </c>
      <c r="H202" s="24">
        <v>189062</v>
      </c>
      <c r="I202" s="24">
        <v>58574</v>
      </c>
    </row>
    <row r="203" spans="1:12" ht="15" customHeight="1" x14ac:dyDescent="0.15">
      <c r="A203" s="8"/>
      <c r="B203" s="5" t="s">
        <v>8</v>
      </c>
      <c r="C203" s="24">
        <v>20321</v>
      </c>
      <c r="D203" s="24">
        <v>22761</v>
      </c>
      <c r="E203" s="24">
        <v>20574</v>
      </c>
      <c r="F203" s="24">
        <v>2127</v>
      </c>
      <c r="G203" s="45">
        <f t="shared" si="45"/>
        <v>90.391459074733092</v>
      </c>
      <c r="H203" s="24">
        <v>5709</v>
      </c>
      <c r="I203" s="24">
        <v>1769</v>
      </c>
    </row>
    <row r="204" spans="1:12" ht="15" customHeight="1" x14ac:dyDescent="0.15">
      <c r="A204" s="8"/>
      <c r="B204" s="5" t="s">
        <v>9</v>
      </c>
      <c r="C204" s="24">
        <v>77391</v>
      </c>
      <c r="D204" s="24">
        <v>79467</v>
      </c>
      <c r="E204" s="24">
        <v>79467</v>
      </c>
      <c r="F204" s="24">
        <v>0</v>
      </c>
      <c r="G204" s="45">
        <f t="shared" si="45"/>
        <v>100</v>
      </c>
      <c r="H204" s="24">
        <v>19932</v>
      </c>
      <c r="I204" s="24">
        <v>6175</v>
      </c>
    </row>
    <row r="205" spans="1:12" ht="15" customHeight="1" x14ac:dyDescent="0.15">
      <c r="A205" s="8"/>
      <c r="B205" s="5" t="s">
        <v>10</v>
      </c>
      <c r="C205" s="24" t="s">
        <v>26</v>
      </c>
      <c r="D205" s="24" t="s">
        <v>26</v>
      </c>
      <c r="E205" s="24" t="s">
        <v>26</v>
      </c>
      <c r="F205" s="24" t="s">
        <v>26</v>
      </c>
      <c r="G205" s="45" t="s">
        <v>26</v>
      </c>
      <c r="H205" s="24" t="s">
        <v>26</v>
      </c>
      <c r="I205" s="24" t="s">
        <v>26</v>
      </c>
    </row>
    <row r="206" spans="1:12" ht="15" customHeight="1" x14ac:dyDescent="0.15">
      <c r="A206" s="8"/>
      <c r="B206" s="5" t="s">
        <v>11</v>
      </c>
      <c r="C206" s="24" t="s">
        <v>26</v>
      </c>
      <c r="D206" s="24" t="s">
        <v>26</v>
      </c>
      <c r="E206" s="24" t="s">
        <v>26</v>
      </c>
      <c r="F206" s="24" t="s">
        <v>26</v>
      </c>
      <c r="G206" s="45" t="s">
        <v>26</v>
      </c>
      <c r="H206" s="24" t="s">
        <v>26</v>
      </c>
      <c r="I206" s="24" t="s">
        <v>26</v>
      </c>
    </row>
    <row r="207" spans="1:12" ht="15" customHeight="1" x14ac:dyDescent="0.15">
      <c r="A207" s="20" t="s">
        <v>28</v>
      </c>
      <c r="B207" s="21" t="s">
        <v>31</v>
      </c>
      <c r="C207" s="38">
        <f>SUM(C208:C213)</f>
        <v>1251122</v>
      </c>
      <c r="D207" s="38">
        <f t="shared" ref="D207:E207" si="46">SUM(D208:D213)</f>
        <v>1390642</v>
      </c>
      <c r="E207" s="38">
        <f t="shared" si="46"/>
        <v>1281993</v>
      </c>
      <c r="F207" s="38">
        <f>SUM(F208:F213)</f>
        <v>107839</v>
      </c>
      <c r="G207" s="44">
        <f>E207/D207*100</f>
        <v>92.187133712342927</v>
      </c>
      <c r="H207" s="38">
        <f>SUM(H208:H213)</f>
        <v>338562</v>
      </c>
      <c r="I207" s="38">
        <f>SUM(I208:I213)</f>
        <v>108188</v>
      </c>
    </row>
    <row r="208" spans="1:12" ht="15" customHeight="1" x14ac:dyDescent="0.15">
      <c r="A208" s="8"/>
      <c r="B208" s="5" t="s">
        <v>6</v>
      </c>
      <c r="C208" s="24">
        <v>452159</v>
      </c>
      <c r="D208" s="24">
        <v>496101</v>
      </c>
      <c r="E208" s="24">
        <v>465586</v>
      </c>
      <c r="F208" s="24">
        <v>29894</v>
      </c>
      <c r="G208" s="45">
        <f>E208/D208*100</f>
        <v>93.849034773161108</v>
      </c>
      <c r="H208" s="24">
        <v>123859</v>
      </c>
      <c r="I208" s="24">
        <v>38592</v>
      </c>
    </row>
    <row r="209" spans="1:17" ht="15" customHeight="1" x14ac:dyDescent="0.15">
      <c r="A209" s="8"/>
      <c r="B209" s="5" t="s">
        <v>7</v>
      </c>
      <c r="C209" s="24">
        <v>695955</v>
      </c>
      <c r="D209" s="24">
        <v>788474</v>
      </c>
      <c r="E209" s="24">
        <v>711984</v>
      </c>
      <c r="F209" s="24">
        <v>76257</v>
      </c>
      <c r="G209" s="45">
        <f t="shared" ref="G209:G212" si="47">E209/D209*100</f>
        <v>90.298982591689764</v>
      </c>
      <c r="H209" s="24">
        <v>189062</v>
      </c>
      <c r="I209" s="24">
        <v>61336</v>
      </c>
    </row>
    <row r="210" spans="1:17" ht="15" customHeight="1" x14ac:dyDescent="0.15">
      <c r="A210" s="8"/>
      <c r="B210" s="5" t="s">
        <v>8</v>
      </c>
      <c r="C210" s="24">
        <v>17898</v>
      </c>
      <c r="D210" s="24">
        <v>20703</v>
      </c>
      <c r="E210" s="24">
        <v>18959</v>
      </c>
      <c r="F210" s="24">
        <v>1688</v>
      </c>
      <c r="G210" s="45">
        <f t="shared" si="47"/>
        <v>91.576100082113697</v>
      </c>
      <c r="H210" s="24">
        <v>5709</v>
      </c>
      <c r="I210" s="24">
        <v>1611</v>
      </c>
    </row>
    <row r="211" spans="1:17" ht="15" customHeight="1" x14ac:dyDescent="0.15">
      <c r="A211" s="8"/>
      <c r="B211" s="5" t="s">
        <v>9</v>
      </c>
      <c r="C211" s="24">
        <v>80110</v>
      </c>
      <c r="D211" s="24">
        <v>79812</v>
      </c>
      <c r="E211" s="24">
        <v>79812</v>
      </c>
      <c r="F211" s="24">
        <v>0</v>
      </c>
      <c r="G211" s="45">
        <f t="shared" si="47"/>
        <v>100</v>
      </c>
      <c r="H211" s="24">
        <v>19932</v>
      </c>
      <c r="I211" s="24">
        <v>6209</v>
      </c>
    </row>
    <row r="212" spans="1:17" ht="15" customHeight="1" x14ac:dyDescent="0.15">
      <c r="A212" s="8"/>
      <c r="B212" s="5" t="s">
        <v>10</v>
      </c>
      <c r="C212" s="24">
        <v>5000</v>
      </c>
      <c r="D212" s="24">
        <v>5552</v>
      </c>
      <c r="E212" s="24">
        <v>5652</v>
      </c>
      <c r="F212" s="24">
        <v>0</v>
      </c>
      <c r="G212" s="45">
        <f t="shared" si="47"/>
        <v>101.80115273775216</v>
      </c>
      <c r="H212" s="24" t="s">
        <v>26</v>
      </c>
      <c r="I212" s="24">
        <v>440</v>
      </c>
    </row>
    <row r="213" spans="1:17" ht="15" customHeight="1" x14ac:dyDescent="0.15">
      <c r="A213" s="10"/>
      <c r="B213" s="11" t="s">
        <v>11</v>
      </c>
      <c r="C213" s="36" t="s">
        <v>26</v>
      </c>
      <c r="D213" s="36" t="s">
        <v>26</v>
      </c>
      <c r="E213" s="36" t="s">
        <v>26</v>
      </c>
      <c r="F213" s="36" t="s">
        <v>26</v>
      </c>
      <c r="G213" s="46" t="s">
        <v>26</v>
      </c>
      <c r="H213" s="36" t="s">
        <v>26</v>
      </c>
      <c r="I213" s="36" t="s">
        <v>26</v>
      </c>
    </row>
    <row r="214" spans="1:17" ht="15" customHeight="1" x14ac:dyDescent="0.15">
      <c r="A214" s="20" t="s">
        <v>29</v>
      </c>
      <c r="B214" s="21" t="s">
        <v>31</v>
      </c>
      <c r="C214" s="38">
        <f>SUM(C215:C220)</f>
        <v>1266262</v>
      </c>
      <c r="D214" s="38">
        <f t="shared" ref="D214:E214" si="48">SUM(D215:D220)</f>
        <v>1383595</v>
      </c>
      <c r="E214" s="38">
        <f t="shared" si="48"/>
        <v>1282093</v>
      </c>
      <c r="F214" s="38">
        <f>SUM(F215:F220)</f>
        <v>97834</v>
      </c>
      <c r="G214" s="44">
        <f>E214/D214*100</f>
        <v>92.663893697216309</v>
      </c>
      <c r="H214" s="38">
        <f>SUM(H215:H220)</f>
        <v>357334</v>
      </c>
      <c r="I214" s="38">
        <f>SUM(I215:I220)</f>
        <v>107939</v>
      </c>
    </row>
    <row r="215" spans="1:17" ht="15" customHeight="1" x14ac:dyDescent="0.15">
      <c r="A215" s="8"/>
      <c r="B215" s="5" t="s">
        <v>6</v>
      </c>
      <c r="C215" s="24">
        <v>469433</v>
      </c>
      <c r="D215" s="24">
        <v>508952</v>
      </c>
      <c r="E215" s="24">
        <v>479578</v>
      </c>
      <c r="F215" s="24">
        <v>28160</v>
      </c>
      <c r="G215" s="45">
        <f>E215/D215*100</f>
        <v>94.228532356685903</v>
      </c>
      <c r="H215" s="24">
        <v>131444</v>
      </c>
      <c r="I215" s="24">
        <v>39583</v>
      </c>
    </row>
    <row r="216" spans="1:17" ht="15" customHeight="1" x14ac:dyDescent="0.15">
      <c r="A216" s="8"/>
      <c r="B216" s="5" t="s">
        <v>7</v>
      </c>
      <c r="C216" s="24">
        <v>685993</v>
      </c>
      <c r="D216" s="24">
        <v>761842</v>
      </c>
      <c r="E216" s="24">
        <v>691141</v>
      </c>
      <c r="F216" s="24">
        <v>68301</v>
      </c>
      <c r="G216" s="45">
        <f t="shared" ref="G216:G219" si="49">E216/D216*100</f>
        <v>90.719729287700076</v>
      </c>
      <c r="H216" s="24">
        <v>196757</v>
      </c>
      <c r="I216" s="24">
        <v>59583</v>
      </c>
    </row>
    <row r="217" spans="1:17" ht="15" customHeight="1" x14ac:dyDescent="0.15">
      <c r="A217" s="8"/>
      <c r="B217" s="5" t="s">
        <v>8</v>
      </c>
      <c r="C217" s="24">
        <v>17465</v>
      </c>
      <c r="D217" s="24">
        <v>19405</v>
      </c>
      <c r="E217" s="24">
        <v>17978</v>
      </c>
      <c r="F217" s="24">
        <v>1373</v>
      </c>
      <c r="G217" s="45">
        <f t="shared" si="49"/>
        <v>92.646225199690804</v>
      </c>
      <c r="H217" s="24">
        <v>5012</v>
      </c>
      <c r="I217" s="24">
        <v>1509</v>
      </c>
    </row>
    <row r="218" spans="1:17" ht="15" customHeight="1" x14ac:dyDescent="0.15">
      <c r="A218" s="8"/>
      <c r="B218" s="5" t="s">
        <v>9</v>
      </c>
      <c r="C218" s="24">
        <v>84400</v>
      </c>
      <c r="D218" s="24">
        <v>84425</v>
      </c>
      <c r="E218" s="24">
        <v>84425</v>
      </c>
      <c r="F218" s="24">
        <v>0</v>
      </c>
      <c r="G218" s="45">
        <f t="shared" si="49"/>
        <v>100</v>
      </c>
      <c r="H218" s="24">
        <v>21804</v>
      </c>
      <c r="I218" s="24">
        <v>6566</v>
      </c>
    </row>
    <row r="219" spans="1:17" ht="15" customHeight="1" x14ac:dyDescent="0.15">
      <c r="A219" s="8"/>
      <c r="B219" s="5" t="s">
        <v>10</v>
      </c>
      <c r="C219" s="24">
        <v>8971</v>
      </c>
      <c r="D219" s="24">
        <v>8971</v>
      </c>
      <c r="E219" s="24">
        <v>8971</v>
      </c>
      <c r="F219" s="24">
        <v>0</v>
      </c>
      <c r="G219" s="45">
        <f t="shared" si="49"/>
        <v>100</v>
      </c>
      <c r="H219" s="24">
        <v>2317</v>
      </c>
      <c r="I219" s="24">
        <v>698</v>
      </c>
    </row>
    <row r="220" spans="1:17" ht="15" customHeight="1" x14ac:dyDescent="0.15">
      <c r="A220" s="10"/>
      <c r="B220" s="11" t="s">
        <v>11</v>
      </c>
      <c r="C220" s="36" t="s">
        <v>26</v>
      </c>
      <c r="D220" s="36" t="s">
        <v>26</v>
      </c>
      <c r="E220" s="36" t="s">
        <v>26</v>
      </c>
      <c r="F220" s="36" t="s">
        <v>26</v>
      </c>
      <c r="G220" s="46" t="s">
        <v>26</v>
      </c>
      <c r="H220" s="36" t="s">
        <v>26</v>
      </c>
      <c r="I220" s="36" t="s">
        <v>26</v>
      </c>
      <c r="K220" s="12"/>
      <c r="L220" s="12"/>
      <c r="M220" s="12"/>
      <c r="N220" s="12"/>
      <c r="P220" s="12"/>
      <c r="Q220" s="12"/>
    </row>
    <row r="221" spans="1:17" ht="14.25" customHeight="1" x14ac:dyDescent="0.15">
      <c r="A221" s="6" t="s">
        <v>37</v>
      </c>
    </row>
    <row r="222" spans="1:17" x14ac:dyDescent="0.15">
      <c r="A222" s="6" t="s">
        <v>24</v>
      </c>
    </row>
  </sheetData>
  <phoneticPr fontId="1"/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  <rowBreaks count="6" manualBreakCount="6">
    <brk id="35" max="8" man="1"/>
    <brk id="70" max="8" man="1"/>
    <brk id="87" max="16383" man="1"/>
    <brk id="121" max="8" man="1"/>
    <brk id="155" max="16383" man="1"/>
    <brk id="18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1"/>
  <sheetViews>
    <sheetView workbookViewId="0">
      <selection activeCell="C18" sqref="C18"/>
    </sheetView>
  </sheetViews>
  <sheetFormatPr defaultRowHeight="13.5" x14ac:dyDescent="0.15"/>
  <cols>
    <col min="1" max="1" width="9" customWidth="1"/>
  </cols>
  <sheetData>
    <row r="5" spans="1:5" ht="14.25" x14ac:dyDescent="0.15">
      <c r="A5" s="60" t="s">
        <v>39</v>
      </c>
      <c r="B5" s="60"/>
      <c r="C5" s="6"/>
      <c r="D5" s="6"/>
      <c r="E5" s="6"/>
    </row>
    <row r="6" spans="1:5" ht="14.25" x14ac:dyDescent="0.15">
      <c r="A6" s="19"/>
      <c r="B6" s="19"/>
      <c r="C6" s="6"/>
      <c r="D6" s="6"/>
      <c r="E6" s="6"/>
    </row>
    <row r="7" spans="1:5" ht="14.25" x14ac:dyDescent="0.15">
      <c r="A7" s="16" t="s">
        <v>41</v>
      </c>
      <c r="B7" s="17"/>
      <c r="C7" s="16"/>
      <c r="D7" s="16"/>
      <c r="E7" s="18"/>
    </row>
    <row r="8" spans="1:5" ht="14.25" x14ac:dyDescent="0.15">
      <c r="A8" s="16"/>
      <c r="B8" s="17"/>
      <c r="C8" s="16"/>
      <c r="D8" s="16"/>
      <c r="E8" s="18"/>
    </row>
    <row r="9" spans="1:5" x14ac:dyDescent="0.15">
      <c r="A9" s="16" t="s">
        <v>40</v>
      </c>
      <c r="B9" s="16"/>
      <c r="C9" s="16"/>
      <c r="D9" s="16"/>
      <c r="E9" s="18"/>
    </row>
    <row r="10" spans="1:5" x14ac:dyDescent="0.15">
      <c r="A10" s="16"/>
      <c r="B10" s="16"/>
      <c r="C10" s="16"/>
      <c r="D10" s="16"/>
      <c r="E10" s="18"/>
    </row>
    <row r="11" spans="1:5" x14ac:dyDescent="0.15">
      <c r="A11" s="16" t="s">
        <v>38</v>
      </c>
      <c r="B11" s="16"/>
      <c r="C11" s="16"/>
      <c r="D11" s="16"/>
      <c r="E11" s="18"/>
    </row>
  </sheetData>
  <mergeCells count="1">
    <mergeCell ref="A5:B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市税状況（科目別）</vt:lpstr>
      <vt:lpstr>Sheet3</vt:lpstr>
      <vt:lpstr>'市税状況（科目別）'!Print_Area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2017-12-08T05:02:03Z</dcterms:modified>
</cp:coreProperties>
</file>