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8195" windowHeight="86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Sheet1!$A$1:$K$230</definedName>
  </definedNames>
  <calcPr calcId="145621"/>
</workbook>
</file>

<file path=xl/calcChain.xml><?xml version="1.0" encoding="utf-8"?>
<calcChain xmlns="http://schemas.openxmlformats.org/spreadsheetml/2006/main">
  <c r="F208" i="1" l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187" i="1"/>
  <c r="E208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187" i="1"/>
  <c r="E186" i="1"/>
  <c r="G208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187" i="1"/>
  <c r="G186" i="1"/>
  <c r="F160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43" i="1"/>
  <c r="E160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43" i="1"/>
  <c r="G160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43" i="1"/>
  <c r="G112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91" i="1"/>
  <c r="G90" i="1"/>
  <c r="F112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91" i="1"/>
  <c r="F90" i="1"/>
  <c r="E112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91" i="1"/>
  <c r="E90" i="1"/>
  <c r="G66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45" i="1"/>
  <c r="G44" i="1"/>
  <c r="F66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45" i="1"/>
  <c r="F44" i="1"/>
  <c r="E66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45" i="1"/>
  <c r="E44" i="1"/>
  <c r="I15" i="1"/>
  <c r="I6" i="1"/>
  <c r="I7" i="1"/>
  <c r="I8" i="1"/>
  <c r="I9" i="1"/>
  <c r="I10" i="1"/>
  <c r="I11" i="1"/>
  <c r="I12" i="1"/>
  <c r="I13" i="1"/>
  <c r="I5" i="1"/>
  <c r="I4" i="1"/>
  <c r="F15" i="1"/>
  <c r="F6" i="1"/>
  <c r="F7" i="1"/>
  <c r="F8" i="1"/>
  <c r="F9" i="1"/>
  <c r="F10" i="1"/>
  <c r="F11" i="1"/>
  <c r="F12" i="1"/>
  <c r="F13" i="1"/>
  <c r="F5" i="1"/>
  <c r="F4" i="1"/>
  <c r="E15" i="1"/>
  <c r="E6" i="1"/>
  <c r="E7" i="1"/>
  <c r="E8" i="1"/>
  <c r="E9" i="1"/>
  <c r="E10" i="1"/>
  <c r="E11" i="1"/>
  <c r="E12" i="1"/>
  <c r="E13" i="1"/>
  <c r="E5" i="1"/>
  <c r="E4" i="1"/>
</calcChain>
</file>

<file path=xl/sharedStrings.xml><?xml version="1.0" encoding="utf-8"?>
<sst xmlns="http://schemas.openxmlformats.org/spreadsheetml/2006/main" count="179" uniqueCount="42">
  <si>
    <t>人　口　の　推　移</t>
  </si>
  <si>
    <t>年</t>
  </si>
  <si>
    <t>人口総数</t>
  </si>
  <si>
    <t>世帯数</t>
  </si>
  <si>
    <t>面　積</t>
  </si>
  <si>
    <t>ｋ㎡</t>
  </si>
  <si>
    <t>１世帯あたり</t>
  </si>
  <si>
    <t>人　　員</t>
  </si>
  <si>
    <t>１ｋ㎡あたり</t>
  </si>
  <si>
    <t>人口密度</t>
  </si>
  <si>
    <t>住民基本台帳人口</t>
  </si>
  <si>
    <t>外国人</t>
  </si>
  <si>
    <t>登録者数</t>
  </si>
  <si>
    <t>総数</t>
  </si>
  <si>
    <t>男</t>
  </si>
  <si>
    <t>女</t>
  </si>
  <si>
    <t>市民課調　各年４月1日</t>
  </si>
  <si>
    <t>　市民課調・各年４月１日現在人口</t>
  </si>
  <si>
    <t>人　口　の　推　移（旧深谷市）</t>
  </si>
  <si>
    <t>昭和30</t>
  </si>
  <si>
    <t>平成 2</t>
  </si>
  <si>
    <t xml:space="preserve">   －</t>
  </si>
  <si>
    <t>　　市民課調・各年４月１日現在　　　　　※昭和60年以降は人口総数、世帯数に外国人登録者を含む</t>
  </si>
  <si>
    <t>人　口　の　推　移（旧岡部町）</t>
  </si>
  <si>
    <t xml:space="preserve">  　－</t>
  </si>
  <si>
    <t xml:space="preserve"> 　 －</t>
  </si>
  <si>
    <t>　岡部市民環境課調・各年1月１日現在　※平成２年以降は人口総数、世帯数に外国人登録者を含む</t>
  </si>
  <si>
    <t>　注：昭和３０年は、国勢調査による（１０月１日現在）</t>
  </si>
  <si>
    <t>人　口　の　推　移（旧川本町）</t>
  </si>
  <si>
    <t>　　　　　　　　　　　　　　　　　　　※一部該当ﾃﾞｰﾀなし</t>
  </si>
  <si>
    <t>人　口　の　推　移（旧花園町）</t>
  </si>
  <si>
    <t xml:space="preserve"> 　－</t>
  </si>
  <si>
    <t>　 －</t>
  </si>
  <si>
    <t>花園市民環境課調・各年４月１日現在　　　　</t>
  </si>
  <si>
    <t>※平成6年以降は人口総数、世帯数に外国人登録者を含む。</t>
  </si>
  <si>
    <t>※一部該当ﾃﾞｰﾀなし</t>
  </si>
  <si>
    <t>外国人</t>
    <phoneticPr fontId="4"/>
  </si>
  <si>
    <t>日本人</t>
    <rPh sb="0" eb="3">
      <t>ニホンジン</t>
    </rPh>
    <phoneticPr fontId="4"/>
  </si>
  <si>
    <t>計</t>
    <rPh sb="0" eb="1">
      <t>ケイ</t>
    </rPh>
    <phoneticPr fontId="4"/>
  </si>
  <si>
    <t>年</t>
    <rPh sb="0" eb="1">
      <t>ネン</t>
    </rPh>
    <phoneticPr fontId="4"/>
  </si>
  <si>
    <t>平成18</t>
    <rPh sb="0" eb="2">
      <t>ヘイセイ</t>
    </rPh>
    <phoneticPr fontId="4"/>
  </si>
  <si>
    <t>川本市民環境課調・各年４月１日現在　　※平成９年以降は人口総数、世帯数に外国人登録者を含む</t>
    <rPh sb="20" eb="22">
      <t>ヘイセイ</t>
    </rPh>
    <rPh sb="23" eb="2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</si>
</sst>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[Red]\(#,##0\)"/>
    <numFmt numFmtId="177" formatCode="#,##0_ "/>
    <numFmt numFmtId="178" formatCode="0.00_ "/>
    <numFmt numFmtId="179" formatCode="0_ "/>
    <numFmt numFmtId="180" formatCode="0.00_);[Red]\(0.00\)"/>
    <numFmt numFmtId="181" formatCode="0.0_ "/>
  </numFmts>
  <fonts count="10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0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3" fontId="3" fillId="0" borderId="0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76" fontId="0" fillId="0" borderId="0" xfId="0" applyNumberFormat="1" applyFill="1" applyBorder="1">
      <alignment vertical="center"/>
    </xf>
    <xf numFmtId="176" fontId="6" fillId="0" borderId="0" xfId="0" applyNumberFormat="1" applyFont="1" applyBorder="1" applyAlignment="1">
      <alignment horizontal="center" vertical="center" wrapText="1"/>
    </xf>
    <xf numFmtId="176" fontId="0" fillId="0" borderId="0" xfId="0" applyNumberFormat="1" applyBorder="1">
      <alignment vertical="center"/>
    </xf>
    <xf numFmtId="176" fontId="7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Fill="1" applyBorder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8" fillId="0" borderId="0" xfId="0" applyFont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180" fontId="3" fillId="0" borderId="18" xfId="0" applyNumberFormat="1" applyFont="1" applyBorder="1" applyAlignment="1">
      <alignment horizontal="center" vertical="center" wrapText="1"/>
    </xf>
    <xf numFmtId="180" fontId="3" fillId="0" borderId="0" xfId="0" applyNumberFormat="1" applyFont="1" applyBorder="1" applyAlignment="1">
      <alignment horizontal="center" vertical="center" wrapText="1"/>
    </xf>
    <xf numFmtId="180" fontId="3" fillId="0" borderId="12" xfId="0" applyNumberFormat="1" applyFont="1" applyFill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80" fontId="3" fillId="0" borderId="10" xfId="0" applyNumberFormat="1" applyFont="1" applyBorder="1" applyAlignment="1">
      <alignment horizontal="center" vertical="center" wrapText="1"/>
    </xf>
    <xf numFmtId="180" fontId="3" fillId="0" borderId="9" xfId="0" applyNumberFormat="1" applyFont="1" applyBorder="1" applyAlignment="1">
      <alignment horizontal="center" vertical="center" wrapText="1"/>
    </xf>
    <xf numFmtId="180" fontId="8" fillId="0" borderId="10" xfId="0" applyNumberFormat="1" applyFont="1" applyBorder="1" applyAlignment="1">
      <alignment horizontal="center" vertical="center" wrapText="1"/>
    </xf>
    <xf numFmtId="180" fontId="3" fillId="0" borderId="5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181" fontId="3" fillId="0" borderId="10" xfId="0" applyNumberFormat="1" applyFont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0" fillId="0" borderId="0" xfId="0" applyNumberForma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深谷市の人口総数と世帯数の推移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人口総数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Sheet1!$A$4:$A$15</c:f>
              <c:strCache>
                <c:ptCount val="12"/>
                <c:pt idx="0">
                  <c:v>平成18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</c:strCache>
            </c:strRef>
          </c:cat>
          <c:val>
            <c:numRef>
              <c:f>Sheet1!$B$4:$B$15</c:f>
              <c:numCache>
                <c:formatCode>#,##0</c:formatCode>
                <c:ptCount val="12"/>
                <c:pt idx="0">
                  <c:v>147915</c:v>
                </c:pt>
                <c:pt idx="1">
                  <c:v>147866</c:v>
                </c:pt>
                <c:pt idx="2">
                  <c:v>147761</c:v>
                </c:pt>
                <c:pt idx="3">
                  <c:v>147575</c:v>
                </c:pt>
                <c:pt idx="4">
                  <c:v>147625</c:v>
                </c:pt>
                <c:pt idx="5">
                  <c:v>147451</c:v>
                </c:pt>
                <c:pt idx="6">
                  <c:v>147018</c:v>
                </c:pt>
                <c:pt idx="7">
                  <c:v>146189</c:v>
                </c:pt>
                <c:pt idx="8">
                  <c:v>145918</c:v>
                </c:pt>
                <c:pt idx="9">
                  <c:v>145406</c:v>
                </c:pt>
                <c:pt idx="10">
                  <c:v>144855</c:v>
                </c:pt>
                <c:pt idx="11">
                  <c:v>144425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24768"/>
        <c:axId val="104886656"/>
      </c:barChart>
      <c:lineChart>
        <c:grouping val="standard"/>
        <c:varyColors val="0"/>
        <c:ser>
          <c:idx val="1"/>
          <c:order val="1"/>
          <c:tx>
            <c:strRef>
              <c:f>Sheet1!$C$2</c:f>
              <c:strCache>
                <c:ptCount val="1"/>
                <c:pt idx="0">
                  <c:v>世帯数</c:v>
                </c:pt>
              </c:strCache>
            </c:strRef>
          </c:tx>
          <c:cat>
            <c:strRef>
              <c:f>Sheet1!$A$4:$A$15</c:f>
              <c:strCache>
                <c:ptCount val="12"/>
                <c:pt idx="0">
                  <c:v>平成18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</c:strCache>
            </c:strRef>
          </c:cat>
          <c:val>
            <c:numRef>
              <c:f>Sheet1!$C$4:$C$15</c:f>
              <c:numCache>
                <c:formatCode>#,##0</c:formatCode>
                <c:ptCount val="12"/>
                <c:pt idx="0">
                  <c:v>51741</c:v>
                </c:pt>
                <c:pt idx="1">
                  <c:v>52483</c:v>
                </c:pt>
                <c:pt idx="2">
                  <c:v>53122</c:v>
                </c:pt>
                <c:pt idx="3">
                  <c:v>53889</c:v>
                </c:pt>
                <c:pt idx="4">
                  <c:v>54525</c:v>
                </c:pt>
                <c:pt idx="5">
                  <c:v>55191</c:v>
                </c:pt>
                <c:pt idx="6">
                  <c:v>55782</c:v>
                </c:pt>
                <c:pt idx="7">
                  <c:v>55910</c:v>
                </c:pt>
                <c:pt idx="8">
                  <c:v>56633</c:v>
                </c:pt>
                <c:pt idx="9">
                  <c:v>57143</c:v>
                </c:pt>
                <c:pt idx="10">
                  <c:v>57785</c:v>
                </c:pt>
                <c:pt idx="11">
                  <c:v>58299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47712"/>
        <c:axId val="104888192"/>
      </c:lineChart>
      <c:catAx>
        <c:axId val="92624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4886656"/>
        <c:crosses val="autoZero"/>
        <c:auto val="1"/>
        <c:lblAlgn val="ctr"/>
        <c:lblOffset val="100"/>
        <c:noMultiLvlLbl val="0"/>
      </c:catAx>
      <c:valAx>
        <c:axId val="104886656"/>
        <c:scaling>
          <c:orientation val="minMax"/>
          <c:max val="150000"/>
          <c:min val="14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2624768"/>
        <c:crosses val="autoZero"/>
        <c:crossBetween val="between"/>
      </c:valAx>
      <c:valAx>
        <c:axId val="104888192"/>
        <c:scaling>
          <c:orientation val="minMax"/>
          <c:max val="60000"/>
          <c:min val="50000"/>
        </c:scaling>
        <c:delete val="0"/>
        <c:axPos val="r"/>
        <c:numFmt formatCode="#,##0" sourceLinked="1"/>
        <c:majorTickMark val="out"/>
        <c:minorTickMark val="none"/>
        <c:tickLblPos val="nextTo"/>
        <c:crossAx val="105347712"/>
        <c:crosses val="max"/>
        <c:crossBetween val="between"/>
      </c:valAx>
      <c:catAx>
        <c:axId val="10534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888192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旧深谷市</a:t>
            </a:r>
            <a:r>
              <a:rPr lang="ja-JP" altLang="ja-JP" sz="1800" b="1" i="0" u="none" strike="noStrike" baseline="0">
                <a:effectLst/>
              </a:rPr>
              <a:t>の人口総数と世帯数の推移</a:t>
            </a:r>
            <a:endParaRPr lang="ja-JP" alt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Sheet1!$B$42</c:f>
              <c:strCache>
                <c:ptCount val="1"/>
                <c:pt idx="0">
                  <c:v>人口総数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(Sheet1!$A$44:$A$51,Sheet1!$A$56,Sheet1!$A$61,Sheet1!$A$66)</c:f>
              <c:strCache>
                <c:ptCount val="11"/>
                <c:pt idx="0">
                  <c:v>昭和30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平成 2</c:v>
                </c:pt>
                <c:pt idx="8">
                  <c:v>7</c:v>
                </c:pt>
                <c:pt idx="9">
                  <c:v>12</c:v>
                </c:pt>
                <c:pt idx="10">
                  <c:v>17</c:v>
                </c:pt>
              </c:strCache>
            </c:strRef>
          </c:cat>
          <c:val>
            <c:numRef>
              <c:f>(Sheet1!$B$44:$B$51,Sheet1!$B$56,Sheet1!$B$61,Sheet1!$B$66)</c:f>
              <c:numCache>
                <c:formatCode>#,##0</c:formatCode>
                <c:ptCount val="11"/>
                <c:pt idx="0">
                  <c:v>50855</c:v>
                </c:pt>
                <c:pt idx="1">
                  <c:v>52075</c:v>
                </c:pt>
                <c:pt idx="2">
                  <c:v>53142</c:v>
                </c:pt>
                <c:pt idx="3">
                  <c:v>60161</c:v>
                </c:pt>
                <c:pt idx="4">
                  <c:v>76186</c:v>
                </c:pt>
                <c:pt idx="5">
                  <c:v>81718</c:v>
                </c:pt>
                <c:pt idx="6">
                  <c:v>88484</c:v>
                </c:pt>
                <c:pt idx="7">
                  <c:v>93507</c:v>
                </c:pt>
                <c:pt idx="8">
                  <c:v>100731</c:v>
                </c:pt>
                <c:pt idx="9">
                  <c:v>103776</c:v>
                </c:pt>
                <c:pt idx="10">
                  <c:v>104107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83168"/>
        <c:axId val="110184704"/>
      </c:barChart>
      <c:lineChart>
        <c:grouping val="standard"/>
        <c:varyColors val="0"/>
        <c:ser>
          <c:idx val="1"/>
          <c:order val="1"/>
          <c:tx>
            <c:strRef>
              <c:f>Sheet1!$C$42</c:f>
              <c:strCache>
                <c:ptCount val="1"/>
                <c:pt idx="0">
                  <c:v>世帯数</c:v>
                </c:pt>
              </c:strCache>
            </c:strRef>
          </c:tx>
          <c:cat>
            <c:numRef>
              <c:f>Sheet1!$L$56:$L$66</c:f>
              <c:numCache>
                <c:formatCode>General</c:formatCode>
                <c:ptCount val="11"/>
              </c:numCache>
            </c:numRef>
          </c:cat>
          <c:val>
            <c:numRef>
              <c:f>(Sheet1!$C$44:$C$51,Sheet1!$C$56,Sheet1!$C$61,Sheet1!$C$66)</c:f>
              <c:numCache>
                <c:formatCode>#,##0</c:formatCode>
                <c:ptCount val="11"/>
                <c:pt idx="0">
                  <c:v>9051</c:v>
                </c:pt>
                <c:pt idx="1">
                  <c:v>9812</c:v>
                </c:pt>
                <c:pt idx="2">
                  <c:v>11522</c:v>
                </c:pt>
                <c:pt idx="3">
                  <c:v>16037</c:v>
                </c:pt>
                <c:pt idx="4">
                  <c:v>20362</c:v>
                </c:pt>
                <c:pt idx="5">
                  <c:v>21857</c:v>
                </c:pt>
                <c:pt idx="6">
                  <c:v>24530</c:v>
                </c:pt>
                <c:pt idx="7">
                  <c:v>27442</c:v>
                </c:pt>
                <c:pt idx="8">
                  <c:v>31920</c:v>
                </c:pt>
                <c:pt idx="9">
                  <c:v>34712</c:v>
                </c:pt>
                <c:pt idx="10">
                  <c:v>37004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88032"/>
        <c:axId val="110186496"/>
      </c:lineChart>
      <c:catAx>
        <c:axId val="11018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0184704"/>
        <c:crosses val="autoZero"/>
        <c:auto val="1"/>
        <c:lblAlgn val="ctr"/>
        <c:lblOffset val="100"/>
        <c:noMultiLvlLbl val="0"/>
      </c:catAx>
      <c:valAx>
        <c:axId val="1101847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0183168"/>
        <c:crosses val="autoZero"/>
        <c:crossBetween val="between"/>
      </c:valAx>
      <c:valAx>
        <c:axId val="11018649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110188032"/>
        <c:crosses val="max"/>
        <c:crossBetween val="between"/>
      </c:valAx>
      <c:catAx>
        <c:axId val="11018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186496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旧岡部町</a:t>
            </a:r>
            <a:r>
              <a:rPr lang="ja-JP" altLang="ja-JP" sz="1800" b="1" i="0" u="none" strike="noStrike" baseline="0">
                <a:effectLst/>
              </a:rPr>
              <a:t>の人口総数と世帯数の推移</a:t>
            </a:r>
            <a:endParaRPr lang="ja-JP" alt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Sheet1!$B$88</c:f>
              <c:strCache>
                <c:ptCount val="1"/>
                <c:pt idx="0">
                  <c:v>人口総数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(Sheet1!$A$90:$A$97,Sheet1!$A$102,Sheet1!$A$107,Sheet1!$A$112)</c:f>
              <c:strCache>
                <c:ptCount val="11"/>
                <c:pt idx="0">
                  <c:v>昭和30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平成 2</c:v>
                </c:pt>
                <c:pt idx="8">
                  <c:v>7</c:v>
                </c:pt>
                <c:pt idx="9">
                  <c:v>12</c:v>
                </c:pt>
                <c:pt idx="10">
                  <c:v>17</c:v>
                </c:pt>
              </c:strCache>
            </c:strRef>
          </c:cat>
          <c:val>
            <c:numRef>
              <c:f>(Sheet1!$B$90:$B$97,Sheet1!$B$102,Sheet1!$B$107,Sheet1!$B$112)</c:f>
              <c:numCache>
                <c:formatCode>#,##0</c:formatCode>
                <c:ptCount val="11"/>
                <c:pt idx="0">
                  <c:v>15011</c:v>
                </c:pt>
                <c:pt idx="1">
                  <c:v>14788</c:v>
                </c:pt>
                <c:pt idx="2">
                  <c:v>14193</c:v>
                </c:pt>
                <c:pt idx="3">
                  <c:v>14349</c:v>
                </c:pt>
                <c:pt idx="4">
                  <c:v>15518</c:v>
                </c:pt>
                <c:pt idx="5">
                  <c:v>16904</c:v>
                </c:pt>
                <c:pt idx="6">
                  <c:v>17950</c:v>
                </c:pt>
                <c:pt idx="7">
                  <c:v>18461</c:v>
                </c:pt>
                <c:pt idx="8">
                  <c:v>18748</c:v>
                </c:pt>
                <c:pt idx="9">
                  <c:v>18876</c:v>
                </c:pt>
                <c:pt idx="10">
                  <c:v>18723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222720"/>
        <c:axId val="113128576"/>
      </c:barChart>
      <c:lineChart>
        <c:grouping val="standard"/>
        <c:varyColors val="0"/>
        <c:ser>
          <c:idx val="1"/>
          <c:order val="1"/>
          <c:tx>
            <c:strRef>
              <c:f>Sheet1!$C$88</c:f>
              <c:strCache>
                <c:ptCount val="1"/>
                <c:pt idx="0">
                  <c:v>世帯数</c:v>
                </c:pt>
              </c:strCache>
            </c:strRef>
          </c:tx>
          <c:cat>
            <c:strRef>
              <c:f>Sheet1!$A$90:$A$100</c:f>
              <c:strCache>
                <c:ptCount val="11"/>
                <c:pt idx="0">
                  <c:v>昭和30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平成 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strCache>
            </c:strRef>
          </c:cat>
          <c:val>
            <c:numRef>
              <c:f>(Sheet1!$C$90:$C$97,Sheet1!$C$102,Sheet1!$C$107,Sheet1!$C$112)</c:f>
              <c:numCache>
                <c:formatCode>#,##0</c:formatCode>
                <c:ptCount val="11"/>
                <c:pt idx="0">
                  <c:v>2455</c:v>
                </c:pt>
                <c:pt idx="1">
                  <c:v>2495</c:v>
                </c:pt>
                <c:pt idx="2">
                  <c:v>2591</c:v>
                </c:pt>
                <c:pt idx="3">
                  <c:v>2921</c:v>
                </c:pt>
                <c:pt idx="4">
                  <c:v>3672</c:v>
                </c:pt>
                <c:pt idx="5">
                  <c:v>4171</c:v>
                </c:pt>
                <c:pt idx="6">
                  <c:v>4462</c:v>
                </c:pt>
                <c:pt idx="7">
                  <c:v>4815</c:v>
                </c:pt>
                <c:pt idx="8">
                  <c:v>5226</c:v>
                </c:pt>
                <c:pt idx="9">
                  <c:v>5624</c:v>
                </c:pt>
                <c:pt idx="10">
                  <c:v>6079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87552"/>
        <c:axId val="113130112"/>
      </c:lineChart>
      <c:catAx>
        <c:axId val="110222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3128576"/>
        <c:crosses val="autoZero"/>
        <c:auto val="1"/>
        <c:lblAlgn val="ctr"/>
        <c:lblOffset val="100"/>
        <c:noMultiLvlLbl val="0"/>
      </c:catAx>
      <c:valAx>
        <c:axId val="113128576"/>
        <c:scaling>
          <c:orientation val="minMax"/>
          <c:max val="20000"/>
          <c:min val="6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0222720"/>
        <c:crosses val="autoZero"/>
        <c:crossBetween val="between"/>
      </c:valAx>
      <c:valAx>
        <c:axId val="11313011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113287552"/>
        <c:crosses val="max"/>
        <c:crossBetween val="between"/>
      </c:valAx>
      <c:catAx>
        <c:axId val="113287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130112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800" b="1" i="0" u="none" strike="noStrike" baseline="0">
                <a:effectLst/>
              </a:rPr>
              <a:t>旧川本町</a:t>
            </a:r>
            <a:r>
              <a:rPr lang="ja-JP" altLang="ja-JP" sz="1800" b="1" i="0" u="none" strike="noStrike" baseline="0">
                <a:effectLst/>
              </a:rPr>
              <a:t>の人口総数と世帯数の推移</a:t>
            </a:r>
            <a:endParaRPr lang="ja-JP" alt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Sheet1!$B$136</c:f>
              <c:strCache>
                <c:ptCount val="1"/>
                <c:pt idx="0">
                  <c:v>人口総数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(Sheet1!$A$138:$A$145,Sheet1!$A$150,Sheet1!$A$155,Sheet1!$A$160)</c:f>
              <c:strCache>
                <c:ptCount val="11"/>
                <c:pt idx="0">
                  <c:v>昭和30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平成 2</c:v>
                </c:pt>
                <c:pt idx="8">
                  <c:v>7</c:v>
                </c:pt>
                <c:pt idx="9">
                  <c:v>12</c:v>
                </c:pt>
                <c:pt idx="10">
                  <c:v>17</c:v>
                </c:pt>
              </c:strCache>
            </c:strRef>
          </c:cat>
          <c:val>
            <c:numRef>
              <c:f>(Sheet1!$B$138:$B$145,Sheet1!$B$150,Sheet1!$B$155,Sheet1!$B$160)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#,##0">
                  <c:v>11625</c:v>
                </c:pt>
                <c:pt idx="6" formatCode="#,##0">
                  <c:v>11700</c:v>
                </c:pt>
                <c:pt idx="7" formatCode="#,##0">
                  <c:v>11759</c:v>
                </c:pt>
                <c:pt idx="8" formatCode="#,##0">
                  <c:v>12061</c:v>
                </c:pt>
                <c:pt idx="9" formatCode="#,##0">
                  <c:v>12125</c:v>
                </c:pt>
                <c:pt idx="10" formatCode="#,##0">
                  <c:v>12228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590464"/>
        <c:axId val="114592000"/>
      </c:barChart>
      <c:lineChart>
        <c:grouping val="standard"/>
        <c:varyColors val="0"/>
        <c:ser>
          <c:idx val="1"/>
          <c:order val="1"/>
          <c:tx>
            <c:strRef>
              <c:f>Sheet1!$C$136</c:f>
              <c:strCache>
                <c:ptCount val="1"/>
                <c:pt idx="0">
                  <c:v>世帯数</c:v>
                </c:pt>
              </c:strCache>
            </c:strRef>
          </c:tx>
          <c:dPt>
            <c:idx val="0"/>
            <c:marker>
              <c:symbol val="none"/>
            </c:marker>
            <c:bubble3D val="0"/>
            <c:spPr>
              <a:ln>
                <a:noFill/>
              </a:ln>
            </c:spPr>
          </c:dPt>
          <c:dPt>
            <c:idx val="1"/>
            <c:marker>
              <c:symbol val="none"/>
            </c:marker>
            <c:bubble3D val="0"/>
            <c:spPr>
              <a:ln>
                <a:noFill/>
              </a:ln>
            </c:spPr>
          </c:dPt>
          <c:dPt>
            <c:idx val="2"/>
            <c:marker>
              <c:symbol val="none"/>
            </c:marker>
            <c:bubble3D val="0"/>
            <c:spPr>
              <a:ln>
                <a:noFill/>
              </a:ln>
            </c:spPr>
          </c:dPt>
          <c:dPt>
            <c:idx val="3"/>
            <c:marker>
              <c:symbol val="none"/>
            </c:marker>
            <c:bubble3D val="0"/>
            <c:spPr>
              <a:ln>
                <a:noFill/>
              </a:ln>
            </c:spPr>
          </c:dPt>
          <c:dPt>
            <c:idx val="4"/>
            <c:marker>
              <c:symbol val="none"/>
            </c:marker>
            <c:bubble3D val="0"/>
            <c:spPr>
              <a:ln>
                <a:noFill/>
              </a:ln>
            </c:spPr>
          </c:dPt>
          <c:dPt>
            <c:idx val="5"/>
            <c:bubble3D val="0"/>
            <c:spPr>
              <a:ln>
                <a:noFill/>
              </a:ln>
            </c:spPr>
          </c:dPt>
          <c:cat>
            <c:numRef>
              <c:f>Sheet1!$L$143:$L$153</c:f>
              <c:numCache>
                <c:formatCode>General</c:formatCode>
                <c:ptCount val="11"/>
              </c:numCache>
            </c:numRef>
          </c:cat>
          <c:val>
            <c:numRef>
              <c:f>(Sheet1!$C$138:$C$145,Sheet1!$C$150,Sheet1!$C$155,Sheet1!$C$160)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#,##0">
                  <c:v>2636</c:v>
                </c:pt>
                <c:pt idx="6" formatCode="#,##0">
                  <c:v>2748</c:v>
                </c:pt>
                <c:pt idx="7" formatCode="#,##0">
                  <c:v>2874</c:v>
                </c:pt>
                <c:pt idx="8" formatCode="#,##0">
                  <c:v>3112</c:v>
                </c:pt>
                <c:pt idx="9" formatCode="#,##0">
                  <c:v>3449</c:v>
                </c:pt>
                <c:pt idx="10" formatCode="#,##0">
                  <c:v>3696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599424"/>
        <c:axId val="114597888"/>
      </c:lineChart>
      <c:catAx>
        <c:axId val="114590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4592000"/>
        <c:crosses val="autoZero"/>
        <c:auto val="1"/>
        <c:lblAlgn val="ctr"/>
        <c:lblOffset val="100"/>
        <c:noMultiLvlLbl val="0"/>
      </c:catAx>
      <c:valAx>
        <c:axId val="114592000"/>
        <c:scaling>
          <c:orientation val="minMax"/>
          <c:max val="20000"/>
          <c:min val="6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590464"/>
        <c:crosses val="autoZero"/>
        <c:crossBetween val="between"/>
        <c:majorUnit val="2000"/>
      </c:valAx>
      <c:valAx>
        <c:axId val="114597888"/>
        <c:scaling>
          <c:orientation val="minMax"/>
          <c:max val="7000"/>
        </c:scaling>
        <c:delete val="0"/>
        <c:axPos val="r"/>
        <c:numFmt formatCode="General" sourceLinked="1"/>
        <c:majorTickMark val="out"/>
        <c:minorTickMark val="none"/>
        <c:tickLblPos val="nextTo"/>
        <c:crossAx val="114599424"/>
        <c:crosses val="max"/>
        <c:crossBetween val="between"/>
        <c:majorUnit val="1000"/>
      </c:valAx>
      <c:catAx>
        <c:axId val="114599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597888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旧花園町</a:t>
            </a:r>
            <a:r>
              <a:rPr lang="ja-JP" altLang="ja-JP" sz="1800" b="1" i="0" u="none" strike="noStrike" baseline="0">
                <a:effectLst/>
              </a:rPr>
              <a:t>の人口総数と世帯数の推移</a:t>
            </a:r>
            <a:endParaRPr lang="ja-JP" alt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Sheet1!$B$184</c:f>
              <c:strCache>
                <c:ptCount val="1"/>
                <c:pt idx="0">
                  <c:v>人口総数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(Sheet1!$A$186:$A$193,Sheet1!$A$198,Sheet1!$A$203,Sheet1!$A$208)</c:f>
              <c:strCache>
                <c:ptCount val="11"/>
                <c:pt idx="0">
                  <c:v>昭和30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平成 2</c:v>
                </c:pt>
                <c:pt idx="8">
                  <c:v>7</c:v>
                </c:pt>
                <c:pt idx="9">
                  <c:v>12</c:v>
                </c:pt>
                <c:pt idx="10">
                  <c:v>17</c:v>
                </c:pt>
              </c:strCache>
            </c:strRef>
          </c:cat>
          <c:val>
            <c:numRef>
              <c:f>(Sheet1!$B$186:$B$193,Sheet1!$B$198,Sheet1!$B$203,Sheet1!$B$208)</c:f>
              <c:numCache>
                <c:formatCode>#,##0</c:formatCode>
                <c:ptCount val="11"/>
                <c:pt idx="0">
                  <c:v>8353</c:v>
                </c:pt>
                <c:pt idx="1">
                  <c:v>8098</c:v>
                </c:pt>
                <c:pt idx="2">
                  <c:v>7791</c:v>
                </c:pt>
                <c:pt idx="3">
                  <c:v>8106</c:v>
                </c:pt>
                <c:pt idx="4">
                  <c:v>8824</c:v>
                </c:pt>
                <c:pt idx="5">
                  <c:v>9940</c:v>
                </c:pt>
                <c:pt idx="6">
                  <c:v>11056</c:v>
                </c:pt>
                <c:pt idx="7">
                  <c:v>11886</c:v>
                </c:pt>
                <c:pt idx="8">
                  <c:v>12506</c:v>
                </c:pt>
                <c:pt idx="9">
                  <c:v>12895</c:v>
                </c:pt>
                <c:pt idx="10">
                  <c:v>13089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701440"/>
        <c:axId val="114702976"/>
      </c:barChart>
      <c:lineChart>
        <c:grouping val="standard"/>
        <c:varyColors val="0"/>
        <c:ser>
          <c:idx val="1"/>
          <c:order val="1"/>
          <c:tx>
            <c:strRef>
              <c:f>Sheet1!$C$184</c:f>
              <c:strCache>
                <c:ptCount val="1"/>
                <c:pt idx="0">
                  <c:v>世帯数</c:v>
                </c:pt>
              </c:strCache>
            </c:strRef>
          </c:tx>
          <c:cat>
            <c:strRef>
              <c:f>Sheet1!$A$186:$A$193</c:f>
              <c:strCache>
                <c:ptCount val="8"/>
                <c:pt idx="0">
                  <c:v>昭和30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平成 2</c:v>
                </c:pt>
              </c:strCache>
            </c:strRef>
          </c:cat>
          <c:val>
            <c:numRef>
              <c:f>(Sheet1!$C$186:$C$193,Sheet1!$C$198,Sheet1!$C$203,Sheet1!$C$208)</c:f>
              <c:numCache>
                <c:formatCode>#,##0</c:formatCode>
                <c:ptCount val="11"/>
                <c:pt idx="0">
                  <c:v>1377</c:v>
                </c:pt>
                <c:pt idx="1">
                  <c:v>1390</c:v>
                </c:pt>
                <c:pt idx="2">
                  <c:v>1480</c:v>
                </c:pt>
                <c:pt idx="3">
                  <c:v>1634</c:v>
                </c:pt>
                <c:pt idx="4">
                  <c:v>1954</c:v>
                </c:pt>
                <c:pt idx="5">
                  <c:v>2308</c:v>
                </c:pt>
                <c:pt idx="6">
                  <c:v>2708</c:v>
                </c:pt>
                <c:pt idx="7">
                  <c:v>3014</c:v>
                </c:pt>
                <c:pt idx="8">
                  <c:v>3435</c:v>
                </c:pt>
                <c:pt idx="9">
                  <c:v>3822</c:v>
                </c:pt>
                <c:pt idx="10">
                  <c:v>4192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95456"/>
        <c:axId val="124993920"/>
      </c:lineChart>
      <c:catAx>
        <c:axId val="114701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4702976"/>
        <c:crosses val="autoZero"/>
        <c:auto val="1"/>
        <c:lblAlgn val="ctr"/>
        <c:lblOffset val="100"/>
        <c:noMultiLvlLbl val="0"/>
      </c:catAx>
      <c:valAx>
        <c:axId val="114702976"/>
        <c:scaling>
          <c:orientation val="minMax"/>
          <c:max val="20000"/>
          <c:min val="6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4701440"/>
        <c:crosses val="autoZero"/>
        <c:crossBetween val="between"/>
      </c:valAx>
      <c:valAx>
        <c:axId val="124993920"/>
        <c:scaling>
          <c:orientation val="minMax"/>
          <c:max val="7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crossAx val="124995456"/>
        <c:crosses val="max"/>
        <c:crossBetween val="between"/>
        <c:majorUnit val="1000"/>
      </c:valAx>
      <c:catAx>
        <c:axId val="124995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993920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494242</xdr:colOff>
      <xdr:row>173</xdr:row>
      <xdr:rowOff>154263</xdr:rowOff>
    </xdr:from>
    <xdr:to>
      <xdr:col>3</xdr:col>
      <xdr:colOff>351822</xdr:colOff>
      <xdr:row>176</xdr:row>
      <xdr:rowOff>97113</xdr:rowOff>
    </xdr:to>
    <xdr:grpSp>
      <xdr:nvGrpSpPr>
        <xdr:cNvPr id="1027" name="Group 3"/>
        <xdr:cNvGrpSpPr>
          <a:grpSpLocks/>
        </xdr:cNvGrpSpPr>
      </xdr:nvGrpSpPr>
      <xdr:grpSpPr bwMode="auto">
        <a:xfrm>
          <a:off x="1180042" y="30186588"/>
          <a:ext cx="1229180" cy="457200"/>
          <a:chOff x="3909" y="2779"/>
          <a:chExt cx="1355" cy="900"/>
        </a:xfrm>
      </xdr:grpSpPr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4004" y="2929"/>
            <a:ext cx="1260" cy="5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一部ﾃﾞｰﾀなし</a:t>
            </a:r>
          </a:p>
        </xdr:txBody>
      </xdr:sp>
      <xdr:sp macro="" textlink="">
        <xdr:nvSpPr>
          <xdr:cNvPr id="1028" name="AutoShape 4"/>
          <xdr:cNvSpPr>
            <a:spLocks noChangeArrowheads="1"/>
          </xdr:cNvSpPr>
        </xdr:nvSpPr>
        <xdr:spPr bwMode="auto">
          <a:xfrm>
            <a:off x="3909" y="2779"/>
            <a:ext cx="1260" cy="900"/>
          </a:xfrm>
          <a:prstGeom prst="downArrowCallout">
            <a:avLst>
              <a:gd name="adj1" fmla="val 35000"/>
              <a:gd name="adj2" fmla="val 35000"/>
              <a:gd name="adj3" fmla="val 16667"/>
              <a:gd name="adj4" fmla="val 66667"/>
            </a:avLst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74085</xdr:colOff>
      <xdr:row>16</xdr:row>
      <xdr:rowOff>105832</xdr:rowOff>
    </xdr:from>
    <xdr:to>
      <xdr:col>10</xdr:col>
      <xdr:colOff>328084</xdr:colOff>
      <xdr:row>36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243415</xdr:colOff>
      <xdr:row>67</xdr:row>
      <xdr:rowOff>52917</xdr:rowOff>
    </xdr:from>
    <xdr:to>
      <xdr:col>10</xdr:col>
      <xdr:colOff>254000</xdr:colOff>
      <xdr:row>83</xdr:row>
      <xdr:rowOff>169334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137583</xdr:colOff>
      <xdr:row>114</xdr:row>
      <xdr:rowOff>152398</xdr:rowOff>
    </xdr:from>
    <xdr:to>
      <xdr:col>9</xdr:col>
      <xdr:colOff>529167</xdr:colOff>
      <xdr:row>132</xdr:row>
      <xdr:rowOff>10582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105833</xdr:colOff>
      <xdr:row>162</xdr:row>
      <xdr:rowOff>67733</xdr:rowOff>
    </xdr:from>
    <xdr:to>
      <xdr:col>9</xdr:col>
      <xdr:colOff>656167</xdr:colOff>
      <xdr:row>180</xdr:row>
      <xdr:rowOff>74084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148165</xdr:colOff>
      <xdr:row>211</xdr:row>
      <xdr:rowOff>88900</xdr:rowOff>
    </xdr:from>
    <xdr:to>
      <xdr:col>9</xdr:col>
      <xdr:colOff>613832</xdr:colOff>
      <xdr:row>227</xdr:row>
      <xdr:rowOff>105834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4"/>
  <sheetViews>
    <sheetView tabSelected="1" topLeftCell="A10" zoomScaleNormal="100" zoomScaleSheetLayoutView="100" workbookViewId="0">
      <selection activeCell="M26" sqref="M26"/>
    </sheetView>
  </sheetViews>
  <sheetFormatPr defaultRowHeight="13.5" x14ac:dyDescent="0.15"/>
  <cols>
    <col min="5" max="5" width="9" customWidth="1"/>
    <col min="12" max="12" width="9" style="19"/>
    <col min="13" max="13" width="9" style="38"/>
    <col min="14" max="14" width="9" style="44"/>
  </cols>
  <sheetData>
    <row r="1" spans="1:15" ht="15" thickBot="1" x14ac:dyDescent="0.2">
      <c r="A1" s="12" t="s">
        <v>0</v>
      </c>
    </row>
    <row r="2" spans="1:15" ht="15" customHeight="1" thickTop="1" thickBot="1" x14ac:dyDescent="0.2">
      <c r="A2" s="71" t="s">
        <v>39</v>
      </c>
      <c r="B2" s="71" t="s">
        <v>2</v>
      </c>
      <c r="C2" s="71" t="s">
        <v>3</v>
      </c>
      <c r="D2" s="2" t="s">
        <v>4</v>
      </c>
      <c r="E2" s="36" t="s">
        <v>6</v>
      </c>
      <c r="F2" s="36" t="s">
        <v>8</v>
      </c>
      <c r="G2" s="68" t="s">
        <v>37</v>
      </c>
      <c r="H2" s="69"/>
      <c r="I2" s="70"/>
      <c r="J2" s="73" t="s">
        <v>36</v>
      </c>
    </row>
    <row r="3" spans="1:15" ht="14.25" thickBot="1" x14ac:dyDescent="0.2">
      <c r="A3" s="72"/>
      <c r="B3" s="72"/>
      <c r="C3" s="72"/>
      <c r="D3" s="3" t="s">
        <v>5</v>
      </c>
      <c r="E3" s="3" t="s">
        <v>7</v>
      </c>
      <c r="F3" s="3" t="s">
        <v>9</v>
      </c>
      <c r="G3" s="17" t="s">
        <v>14</v>
      </c>
      <c r="H3" s="17" t="s">
        <v>15</v>
      </c>
      <c r="I3" s="3" t="s">
        <v>38</v>
      </c>
      <c r="J3" s="74"/>
      <c r="L3" s="20"/>
    </row>
    <row r="4" spans="1:15" x14ac:dyDescent="0.15">
      <c r="A4" s="18" t="s">
        <v>40</v>
      </c>
      <c r="B4" s="21">
        <v>147915</v>
      </c>
      <c r="C4" s="24">
        <v>51741</v>
      </c>
      <c r="D4" s="18">
        <v>137.58000000000001</v>
      </c>
      <c r="E4" s="50">
        <f>B4/C4</f>
        <v>2.8587580448773702</v>
      </c>
      <c r="F4" s="53">
        <f>B4/D4</f>
        <v>1075.1199302224159</v>
      </c>
      <c r="G4" s="24">
        <v>72807</v>
      </c>
      <c r="H4" s="22">
        <v>72650</v>
      </c>
      <c r="I4" s="22">
        <f>SUM(G4:H4)</f>
        <v>145457</v>
      </c>
      <c r="J4" s="21">
        <v>2458</v>
      </c>
      <c r="L4" s="38"/>
      <c r="M4" s="44"/>
      <c r="N4" s="46"/>
      <c r="O4" s="47"/>
    </row>
    <row r="5" spans="1:15" x14ac:dyDescent="0.15">
      <c r="A5" s="4">
        <v>19</v>
      </c>
      <c r="B5" s="6">
        <v>147866</v>
      </c>
      <c r="C5" s="20">
        <v>52483</v>
      </c>
      <c r="D5" s="4">
        <v>137.58000000000001</v>
      </c>
      <c r="E5" s="51">
        <f>B5/C5</f>
        <v>2.8174075414896254</v>
      </c>
      <c r="F5" s="54">
        <f>B5/D5</f>
        <v>1074.763773804332</v>
      </c>
      <c r="G5" s="20">
        <v>72685</v>
      </c>
      <c r="H5" s="23">
        <v>72619</v>
      </c>
      <c r="I5" s="23">
        <f>SUM(G5:H5)</f>
        <v>145304</v>
      </c>
      <c r="J5" s="6">
        <v>2562</v>
      </c>
      <c r="L5" s="38"/>
      <c r="M5" s="44"/>
      <c r="N5" s="46"/>
      <c r="O5" s="47"/>
    </row>
    <row r="6" spans="1:15" x14ac:dyDescent="0.15">
      <c r="A6" s="4">
        <v>20</v>
      </c>
      <c r="B6" s="6">
        <v>147761</v>
      </c>
      <c r="C6" s="20">
        <v>53122</v>
      </c>
      <c r="D6" s="4">
        <v>137.58000000000001</v>
      </c>
      <c r="E6" s="51">
        <f t="shared" ref="E6:E13" si="0">B6/C6</f>
        <v>2.7815406046459095</v>
      </c>
      <c r="F6" s="54">
        <f t="shared" ref="F6:F13" si="1">B6/D6</f>
        <v>1074.0005814798662</v>
      </c>
      <c r="G6" s="20">
        <v>72478</v>
      </c>
      <c r="H6" s="23">
        <v>72559</v>
      </c>
      <c r="I6" s="23">
        <f t="shared" ref="I6:I13" si="2">SUM(G6:H6)</f>
        <v>145037</v>
      </c>
      <c r="J6" s="6">
        <v>2724</v>
      </c>
      <c r="L6" s="38"/>
      <c r="M6" s="44"/>
      <c r="N6" s="46"/>
      <c r="O6" s="47"/>
    </row>
    <row r="7" spans="1:15" x14ac:dyDescent="0.15">
      <c r="A7" s="4">
        <v>21</v>
      </c>
      <c r="B7" s="6">
        <v>147575</v>
      </c>
      <c r="C7" s="20">
        <v>53889</v>
      </c>
      <c r="D7" s="4">
        <v>137.58000000000001</v>
      </c>
      <c r="E7" s="51">
        <f t="shared" si="0"/>
        <v>2.7384995082484367</v>
      </c>
      <c r="F7" s="54">
        <f t="shared" si="1"/>
        <v>1072.6486407908126</v>
      </c>
      <c r="G7" s="20">
        <v>72370</v>
      </c>
      <c r="H7" s="23">
        <v>72425</v>
      </c>
      <c r="I7" s="23">
        <f t="shared" si="2"/>
        <v>144795</v>
      </c>
      <c r="J7" s="6">
        <v>2780</v>
      </c>
      <c r="L7" s="38"/>
      <c r="M7" s="44"/>
      <c r="N7" s="46"/>
      <c r="O7" s="47"/>
    </row>
    <row r="8" spans="1:15" x14ac:dyDescent="0.15">
      <c r="A8" s="4">
        <v>22</v>
      </c>
      <c r="B8" s="6">
        <v>147625</v>
      </c>
      <c r="C8" s="20">
        <v>54525</v>
      </c>
      <c r="D8" s="4">
        <v>138.41</v>
      </c>
      <c r="E8" s="51">
        <f t="shared" si="0"/>
        <v>2.7074736359468132</v>
      </c>
      <c r="F8" s="54">
        <f t="shared" si="1"/>
        <v>1066.5775594248971</v>
      </c>
      <c r="G8" s="20">
        <v>72467</v>
      </c>
      <c r="H8" s="23">
        <v>72370</v>
      </c>
      <c r="I8" s="23">
        <f t="shared" si="2"/>
        <v>144837</v>
      </c>
      <c r="J8" s="6">
        <v>2788</v>
      </c>
      <c r="L8" s="38"/>
      <c r="M8" s="44"/>
      <c r="N8" s="46"/>
      <c r="O8" s="47"/>
    </row>
    <row r="9" spans="1:15" x14ac:dyDescent="0.15">
      <c r="A9" s="4">
        <v>23</v>
      </c>
      <c r="B9" s="6">
        <v>147451</v>
      </c>
      <c r="C9" s="20">
        <v>55191</v>
      </c>
      <c r="D9" s="4">
        <v>138.41</v>
      </c>
      <c r="E9" s="51">
        <f t="shared" si="0"/>
        <v>2.6716493631207987</v>
      </c>
      <c r="F9" s="54">
        <f t="shared" si="1"/>
        <v>1065.320424824796</v>
      </c>
      <c r="G9" s="20">
        <v>72354</v>
      </c>
      <c r="H9" s="23">
        <v>72313</v>
      </c>
      <c r="I9" s="23">
        <f t="shared" si="2"/>
        <v>144667</v>
      </c>
      <c r="J9" s="6">
        <v>2784</v>
      </c>
      <c r="L9" s="38"/>
      <c r="M9" s="44"/>
      <c r="N9" s="46"/>
      <c r="O9" s="47"/>
    </row>
    <row r="10" spans="1:15" x14ac:dyDescent="0.15">
      <c r="A10" s="4">
        <v>24</v>
      </c>
      <c r="B10" s="6">
        <v>147018</v>
      </c>
      <c r="C10" s="20">
        <v>55782</v>
      </c>
      <c r="D10" s="4">
        <v>138.41</v>
      </c>
      <c r="E10" s="51">
        <f t="shared" si="0"/>
        <v>2.6355813703345166</v>
      </c>
      <c r="F10" s="54">
        <f t="shared" si="1"/>
        <v>1062.1920381475327</v>
      </c>
      <c r="G10" s="20">
        <v>72130</v>
      </c>
      <c r="H10" s="23">
        <v>72086</v>
      </c>
      <c r="I10" s="23">
        <f t="shared" si="2"/>
        <v>144216</v>
      </c>
      <c r="J10" s="6">
        <v>2802</v>
      </c>
      <c r="L10" s="38"/>
      <c r="M10" s="44"/>
      <c r="N10" s="46"/>
      <c r="O10" s="47"/>
    </row>
    <row r="11" spans="1:15" x14ac:dyDescent="0.15">
      <c r="A11" s="4">
        <v>25</v>
      </c>
      <c r="B11" s="6">
        <v>146189</v>
      </c>
      <c r="C11" s="20">
        <v>55910</v>
      </c>
      <c r="D11" s="4">
        <v>138.41</v>
      </c>
      <c r="E11" s="51">
        <f t="shared" si="0"/>
        <v>2.6147200858522623</v>
      </c>
      <c r="F11" s="54">
        <f t="shared" si="1"/>
        <v>1056.2025865183152</v>
      </c>
      <c r="G11" s="20">
        <v>71797</v>
      </c>
      <c r="H11" s="23">
        <v>71884</v>
      </c>
      <c r="I11" s="23">
        <f t="shared" si="2"/>
        <v>143681</v>
      </c>
      <c r="J11" s="6">
        <v>2508</v>
      </c>
      <c r="L11" s="38"/>
      <c r="M11" s="44"/>
      <c r="N11" s="46"/>
      <c r="O11" s="47"/>
    </row>
    <row r="12" spans="1:15" s="29" customFormat="1" x14ac:dyDescent="0.15">
      <c r="A12" s="25">
        <v>26</v>
      </c>
      <c r="B12" s="26">
        <v>145918</v>
      </c>
      <c r="C12" s="27">
        <v>56633</v>
      </c>
      <c r="D12" s="25">
        <v>138.41</v>
      </c>
      <c r="E12" s="51">
        <f t="shared" si="0"/>
        <v>2.5765543057934419</v>
      </c>
      <c r="F12" s="54">
        <f t="shared" si="1"/>
        <v>1054.244635503215</v>
      </c>
      <c r="G12" s="27">
        <v>71636</v>
      </c>
      <c r="H12" s="28">
        <v>71827</v>
      </c>
      <c r="I12" s="23">
        <f t="shared" si="2"/>
        <v>143463</v>
      </c>
      <c r="J12" s="26">
        <v>2455</v>
      </c>
      <c r="L12" s="39"/>
      <c r="M12" s="45"/>
      <c r="N12" s="46"/>
      <c r="O12" s="47"/>
    </row>
    <row r="13" spans="1:15" x14ac:dyDescent="0.15">
      <c r="A13" s="25">
        <v>27</v>
      </c>
      <c r="B13" s="26">
        <v>145406</v>
      </c>
      <c r="C13" s="27">
        <v>57143</v>
      </c>
      <c r="D13" s="25">
        <v>138.41</v>
      </c>
      <c r="E13" s="51">
        <f t="shared" si="0"/>
        <v>2.5445986385034036</v>
      </c>
      <c r="F13" s="54">
        <f t="shared" si="1"/>
        <v>1050.5454808178599</v>
      </c>
      <c r="G13" s="27">
        <v>71328</v>
      </c>
      <c r="H13" s="28">
        <v>71673</v>
      </c>
      <c r="I13" s="23">
        <f t="shared" si="2"/>
        <v>143001</v>
      </c>
      <c r="J13" s="26">
        <v>2405</v>
      </c>
      <c r="L13" s="38"/>
      <c r="M13" s="44"/>
      <c r="N13" s="46"/>
      <c r="O13" s="47"/>
    </row>
    <row r="14" spans="1:15" x14ac:dyDescent="0.15">
      <c r="A14" s="25">
        <v>28</v>
      </c>
      <c r="B14" s="26">
        <v>144855</v>
      </c>
      <c r="C14" s="27">
        <v>57785</v>
      </c>
      <c r="D14" s="25">
        <v>138.41</v>
      </c>
      <c r="E14" s="51">
        <v>2.5067924201782468</v>
      </c>
      <c r="F14" s="54">
        <v>1046.5645545842065</v>
      </c>
      <c r="G14" s="27">
        <v>71056</v>
      </c>
      <c r="H14" s="28">
        <v>71307</v>
      </c>
      <c r="I14" s="23">
        <v>142363</v>
      </c>
      <c r="J14" s="26">
        <v>2492</v>
      </c>
      <c r="L14" s="38"/>
      <c r="M14" s="44"/>
      <c r="N14" s="46"/>
      <c r="O14" s="47"/>
    </row>
    <row r="15" spans="1:15" ht="14.25" thickBot="1" x14ac:dyDescent="0.2">
      <c r="A15" s="30">
        <v>29</v>
      </c>
      <c r="B15" s="64">
        <v>144425</v>
      </c>
      <c r="C15" s="65">
        <v>58299</v>
      </c>
      <c r="D15" s="66">
        <v>138.41</v>
      </c>
      <c r="E15" s="52">
        <f>B15/C15</f>
        <v>2.477315219815091</v>
      </c>
      <c r="F15" s="55">
        <f>B15/D15</f>
        <v>1043.4578426414278</v>
      </c>
      <c r="G15" s="65">
        <v>70766</v>
      </c>
      <c r="H15" s="33">
        <v>71046</v>
      </c>
      <c r="I15" s="33">
        <f>SUM(G15:H15)</f>
        <v>141812</v>
      </c>
      <c r="J15" s="64">
        <v>2613</v>
      </c>
      <c r="L15" s="38"/>
      <c r="M15" s="44"/>
      <c r="N15" s="46"/>
      <c r="O15" s="47"/>
    </row>
    <row r="16" spans="1:15" x14ac:dyDescent="0.15">
      <c r="A16" s="13" t="s">
        <v>16</v>
      </c>
      <c r="L16" s="38"/>
      <c r="M16" s="44"/>
      <c r="N16"/>
    </row>
    <row r="17" spans="1:1" x14ac:dyDescent="0.15">
      <c r="A17" s="13"/>
    </row>
    <row r="18" spans="1:1" x14ac:dyDescent="0.15">
      <c r="A18" s="13"/>
    </row>
    <row r="19" spans="1:1" x14ac:dyDescent="0.15">
      <c r="A19" s="10"/>
    </row>
    <row r="20" spans="1:1" ht="14.25" x14ac:dyDescent="0.15">
      <c r="A20" s="12"/>
    </row>
    <row r="21" spans="1:1" ht="14.25" x14ac:dyDescent="0.15">
      <c r="A21" s="12"/>
    </row>
    <row r="22" spans="1:1" x14ac:dyDescent="0.15">
      <c r="A22" s="10"/>
    </row>
    <row r="23" spans="1:1" x14ac:dyDescent="0.15">
      <c r="A23" s="10"/>
    </row>
    <row r="24" spans="1:1" x14ac:dyDescent="0.15">
      <c r="A24" s="10"/>
    </row>
    <row r="25" spans="1:1" x14ac:dyDescent="0.15">
      <c r="A25" s="10"/>
    </row>
    <row r="26" spans="1:1" x14ac:dyDescent="0.15">
      <c r="A26" s="10"/>
    </row>
    <row r="28" spans="1:1" x14ac:dyDescent="0.15">
      <c r="A28" s="10"/>
    </row>
    <row r="29" spans="1:1" x14ac:dyDescent="0.15">
      <c r="A29" s="10"/>
    </row>
    <row r="30" spans="1:1" x14ac:dyDescent="0.15">
      <c r="A30" s="10"/>
    </row>
    <row r="31" spans="1:1" x14ac:dyDescent="0.15">
      <c r="A31" s="10"/>
    </row>
    <row r="32" spans="1:1" x14ac:dyDescent="0.15">
      <c r="A32" s="10"/>
    </row>
    <row r="33" spans="1:10" x14ac:dyDescent="0.15">
      <c r="A33" s="10"/>
    </row>
    <row r="34" spans="1:10" x14ac:dyDescent="0.15">
      <c r="A34" s="10"/>
    </row>
    <row r="35" spans="1:10" x14ac:dyDescent="0.15">
      <c r="A35" s="10"/>
    </row>
    <row r="36" spans="1:10" x14ac:dyDescent="0.15">
      <c r="A36" s="10"/>
    </row>
    <row r="37" spans="1:10" x14ac:dyDescent="0.15">
      <c r="A37" s="10"/>
    </row>
    <row r="38" spans="1:10" x14ac:dyDescent="0.15">
      <c r="A38" s="13" t="s">
        <v>17</v>
      </c>
    </row>
    <row r="39" spans="1:10" x14ac:dyDescent="0.15">
      <c r="A39" s="10"/>
    </row>
    <row r="40" spans="1:10" x14ac:dyDescent="0.15">
      <c r="A40" s="11"/>
    </row>
    <row r="41" spans="1:10" ht="15" thickBot="1" x14ac:dyDescent="0.2">
      <c r="A41" s="12" t="s">
        <v>18</v>
      </c>
    </row>
    <row r="42" spans="1:10" ht="15" thickTop="1" thickBot="1" x14ac:dyDescent="0.2">
      <c r="A42" s="71" t="s">
        <v>1</v>
      </c>
      <c r="B42" s="71" t="s">
        <v>2</v>
      </c>
      <c r="C42" s="71" t="s">
        <v>3</v>
      </c>
      <c r="D42" s="2" t="s">
        <v>4</v>
      </c>
      <c r="E42" s="36" t="s">
        <v>6</v>
      </c>
      <c r="F42" s="36" t="s">
        <v>8</v>
      </c>
      <c r="G42" s="68" t="s">
        <v>10</v>
      </c>
      <c r="H42" s="69"/>
      <c r="I42" s="70"/>
      <c r="J42" s="2" t="s">
        <v>11</v>
      </c>
    </row>
    <row r="43" spans="1:10" ht="14.25" thickBot="1" x14ac:dyDescent="0.2">
      <c r="A43" s="72"/>
      <c r="B43" s="72"/>
      <c r="C43" s="72"/>
      <c r="D43" s="3" t="s">
        <v>5</v>
      </c>
      <c r="E43" s="3" t="s">
        <v>7</v>
      </c>
      <c r="F43" s="3" t="s">
        <v>9</v>
      </c>
      <c r="G43" s="3" t="s">
        <v>13</v>
      </c>
      <c r="H43" s="3" t="s">
        <v>14</v>
      </c>
      <c r="I43" s="3" t="s">
        <v>15</v>
      </c>
      <c r="J43" s="3" t="s">
        <v>12</v>
      </c>
    </row>
    <row r="44" spans="1:10" x14ac:dyDescent="0.15">
      <c r="A44" s="4" t="s">
        <v>19</v>
      </c>
      <c r="B44" s="6">
        <v>50855</v>
      </c>
      <c r="C44" s="6">
        <v>9051</v>
      </c>
      <c r="D44" s="8">
        <v>53.51</v>
      </c>
      <c r="E44" s="56">
        <f>B44/C44</f>
        <v>5.6187161639597836</v>
      </c>
      <c r="F44" s="60">
        <f>B44/D44</f>
        <v>950.38310596150257</v>
      </c>
      <c r="G44" s="6">
        <f>SUM(H44:I44)</f>
        <v>50855</v>
      </c>
      <c r="H44" s="6">
        <v>24665</v>
      </c>
      <c r="I44" s="6">
        <v>26190</v>
      </c>
      <c r="J44" s="8" t="s">
        <v>21</v>
      </c>
    </row>
    <row r="45" spans="1:10" x14ac:dyDescent="0.15">
      <c r="A45" s="4">
        <v>35</v>
      </c>
      <c r="B45" s="6">
        <v>52075</v>
      </c>
      <c r="C45" s="6">
        <v>9812</v>
      </c>
      <c r="D45" s="8">
        <v>56.06</v>
      </c>
      <c r="E45" s="56">
        <f>B45/C45</f>
        <v>5.3072768039135756</v>
      </c>
      <c r="F45" s="60">
        <f>B45/D45</f>
        <v>928.91544773457008</v>
      </c>
      <c r="G45" s="6">
        <f>SUM(H45:I45)</f>
        <v>52075</v>
      </c>
      <c r="H45" s="6">
        <v>25074</v>
      </c>
      <c r="I45" s="6">
        <v>27001</v>
      </c>
      <c r="J45" s="8" t="s">
        <v>21</v>
      </c>
    </row>
    <row r="46" spans="1:10" x14ac:dyDescent="0.15">
      <c r="A46" s="4">
        <v>40</v>
      </c>
      <c r="B46" s="6">
        <v>53142</v>
      </c>
      <c r="C46" s="6">
        <v>11522</v>
      </c>
      <c r="D46" s="8">
        <v>56.34</v>
      </c>
      <c r="E46" s="56">
        <f t="shared" ref="E46:E65" si="3">B46/C46</f>
        <v>4.6122201006769661</v>
      </c>
      <c r="F46" s="60">
        <f t="shared" ref="F46:F65" si="4">B46/D46</f>
        <v>943.23748668796588</v>
      </c>
      <c r="G46" s="6">
        <f t="shared" ref="G46:G65" si="5">SUM(H46:I46)</f>
        <v>53142</v>
      </c>
      <c r="H46" s="6">
        <v>26043</v>
      </c>
      <c r="I46" s="6">
        <v>27099</v>
      </c>
      <c r="J46" s="8" t="s">
        <v>21</v>
      </c>
    </row>
    <row r="47" spans="1:10" x14ac:dyDescent="0.15">
      <c r="A47" s="4">
        <v>45</v>
      </c>
      <c r="B47" s="6">
        <v>60161</v>
      </c>
      <c r="C47" s="6">
        <v>16037</v>
      </c>
      <c r="D47" s="8">
        <v>56.34</v>
      </c>
      <c r="E47" s="56">
        <f t="shared" si="3"/>
        <v>3.7513874165991146</v>
      </c>
      <c r="F47" s="60">
        <f t="shared" si="4"/>
        <v>1067.82037628683</v>
      </c>
      <c r="G47" s="6">
        <f t="shared" si="5"/>
        <v>60161</v>
      </c>
      <c r="H47" s="6">
        <v>29544</v>
      </c>
      <c r="I47" s="6">
        <v>30617</v>
      </c>
      <c r="J47" s="8" t="s">
        <v>21</v>
      </c>
    </row>
    <row r="48" spans="1:10" x14ac:dyDescent="0.15">
      <c r="A48" s="4">
        <v>50</v>
      </c>
      <c r="B48" s="6">
        <v>76186</v>
      </c>
      <c r="C48" s="6">
        <v>20362</v>
      </c>
      <c r="D48" s="8">
        <v>70.37</v>
      </c>
      <c r="E48" s="56">
        <f t="shared" si="3"/>
        <v>3.741577448187801</v>
      </c>
      <c r="F48" s="60">
        <f t="shared" si="4"/>
        <v>1082.6488560466107</v>
      </c>
      <c r="G48" s="6">
        <f t="shared" si="5"/>
        <v>76186</v>
      </c>
      <c r="H48" s="6">
        <v>37855</v>
      </c>
      <c r="I48" s="6">
        <v>38331</v>
      </c>
      <c r="J48" s="8" t="s">
        <v>21</v>
      </c>
    </row>
    <row r="49" spans="1:13" x14ac:dyDescent="0.15">
      <c r="A49" s="4">
        <v>55</v>
      </c>
      <c r="B49" s="6">
        <v>81718</v>
      </c>
      <c r="C49" s="6">
        <v>21857</v>
      </c>
      <c r="D49" s="8">
        <v>70.37</v>
      </c>
      <c r="E49" s="56">
        <f t="shared" si="3"/>
        <v>3.7387564624605392</v>
      </c>
      <c r="F49" s="60">
        <f t="shared" si="4"/>
        <v>1161.2619013784283</v>
      </c>
      <c r="G49" s="6">
        <f t="shared" si="5"/>
        <v>81718</v>
      </c>
      <c r="H49" s="6">
        <v>40625</v>
      </c>
      <c r="I49" s="6">
        <v>41093</v>
      </c>
      <c r="J49" s="8" t="s">
        <v>21</v>
      </c>
    </row>
    <row r="50" spans="1:13" x14ac:dyDescent="0.15">
      <c r="A50" s="4">
        <v>60</v>
      </c>
      <c r="B50" s="6">
        <v>88484</v>
      </c>
      <c r="C50" s="6">
        <v>24530</v>
      </c>
      <c r="D50" s="8">
        <v>70.37</v>
      </c>
      <c r="E50" s="56">
        <f t="shared" si="3"/>
        <v>3.6071748878923766</v>
      </c>
      <c r="F50" s="60">
        <f t="shared" si="4"/>
        <v>1257.4108284780446</v>
      </c>
      <c r="G50" s="6">
        <f t="shared" si="5"/>
        <v>88284</v>
      </c>
      <c r="H50" s="6">
        <v>44136</v>
      </c>
      <c r="I50" s="6">
        <v>44148</v>
      </c>
      <c r="J50" s="8">
        <v>200</v>
      </c>
    </row>
    <row r="51" spans="1:13" x14ac:dyDescent="0.15">
      <c r="A51" s="4" t="s">
        <v>20</v>
      </c>
      <c r="B51" s="6">
        <v>93507</v>
      </c>
      <c r="C51" s="6">
        <v>27442</v>
      </c>
      <c r="D51" s="8">
        <v>69.400000000000006</v>
      </c>
      <c r="E51" s="56">
        <f t="shared" si="3"/>
        <v>3.4074411486043292</v>
      </c>
      <c r="F51" s="60">
        <f t="shared" si="4"/>
        <v>1347.3631123919308</v>
      </c>
      <c r="G51" s="6">
        <f t="shared" si="5"/>
        <v>93099</v>
      </c>
      <c r="H51" s="6">
        <v>46589</v>
      </c>
      <c r="I51" s="6">
        <v>46510</v>
      </c>
      <c r="J51" s="8">
        <v>408</v>
      </c>
    </row>
    <row r="52" spans="1:13" x14ac:dyDescent="0.15">
      <c r="A52" s="4">
        <v>3</v>
      </c>
      <c r="B52" s="6">
        <v>95026</v>
      </c>
      <c r="C52" s="6">
        <v>31920</v>
      </c>
      <c r="D52" s="8">
        <v>69.400000000000006</v>
      </c>
      <c r="E52" s="56">
        <f t="shared" si="3"/>
        <v>2.9770050125313285</v>
      </c>
      <c r="F52" s="60">
        <f t="shared" si="4"/>
        <v>1369.2507204610949</v>
      </c>
      <c r="G52" s="6">
        <f t="shared" si="5"/>
        <v>94376</v>
      </c>
      <c r="H52" s="6">
        <v>47300</v>
      </c>
      <c r="I52" s="6">
        <v>47076</v>
      </c>
      <c r="J52" s="8">
        <v>650</v>
      </c>
    </row>
    <row r="53" spans="1:13" x14ac:dyDescent="0.15">
      <c r="A53" s="4">
        <v>4</v>
      </c>
      <c r="B53" s="6">
        <v>97139</v>
      </c>
      <c r="C53" s="6">
        <v>32267</v>
      </c>
      <c r="D53" s="8">
        <v>69.400000000000006</v>
      </c>
      <c r="E53" s="56">
        <f t="shared" si="3"/>
        <v>3.0104750983977437</v>
      </c>
      <c r="F53" s="60">
        <f t="shared" si="4"/>
        <v>1399.6974063400576</v>
      </c>
      <c r="G53" s="6">
        <f t="shared" si="5"/>
        <v>96161</v>
      </c>
      <c r="H53" s="6">
        <v>48235</v>
      </c>
      <c r="I53" s="6">
        <v>47926</v>
      </c>
      <c r="J53" s="8">
        <v>978</v>
      </c>
    </row>
    <row r="54" spans="1:13" x14ac:dyDescent="0.15">
      <c r="A54" s="4">
        <v>5</v>
      </c>
      <c r="B54" s="6">
        <v>98477</v>
      </c>
      <c r="C54" s="6">
        <v>33127</v>
      </c>
      <c r="D54" s="8">
        <v>69.400000000000006</v>
      </c>
      <c r="E54" s="56">
        <f t="shared" si="3"/>
        <v>2.9727110815950737</v>
      </c>
      <c r="F54" s="60">
        <f t="shared" si="4"/>
        <v>1418.9769452449566</v>
      </c>
      <c r="G54" s="6">
        <f t="shared" si="5"/>
        <v>97376</v>
      </c>
      <c r="H54" s="6">
        <v>48910</v>
      </c>
      <c r="I54" s="6">
        <v>48466</v>
      </c>
      <c r="J54" s="6">
        <v>1101</v>
      </c>
    </row>
    <row r="55" spans="1:13" x14ac:dyDescent="0.15">
      <c r="A55" s="4">
        <v>6</v>
      </c>
      <c r="B55" s="6">
        <v>99491</v>
      </c>
      <c r="C55" s="6">
        <v>33813</v>
      </c>
      <c r="D55" s="8">
        <v>69.400000000000006</v>
      </c>
      <c r="E55" s="56">
        <f t="shared" si="3"/>
        <v>2.9423890219737969</v>
      </c>
      <c r="F55" s="60">
        <f t="shared" si="4"/>
        <v>1433.5878962536021</v>
      </c>
      <c r="G55" s="6">
        <f t="shared" si="5"/>
        <v>98343</v>
      </c>
      <c r="H55" s="6">
        <v>49437</v>
      </c>
      <c r="I55" s="6">
        <v>48906</v>
      </c>
      <c r="J55" s="6">
        <v>1148</v>
      </c>
      <c r="L55" s="20"/>
    </row>
    <row r="56" spans="1:13" x14ac:dyDescent="0.15">
      <c r="A56" s="4">
        <v>7</v>
      </c>
      <c r="B56" s="6">
        <v>100731</v>
      </c>
      <c r="C56" s="6">
        <v>31920</v>
      </c>
      <c r="D56" s="8">
        <v>69.400000000000006</v>
      </c>
      <c r="E56" s="56">
        <f t="shared" si="3"/>
        <v>3.1557330827067669</v>
      </c>
      <c r="F56" s="60">
        <f t="shared" si="4"/>
        <v>1451.4553314121035</v>
      </c>
      <c r="G56" s="6">
        <f t="shared" si="5"/>
        <v>99291</v>
      </c>
      <c r="H56" s="6">
        <v>49871</v>
      </c>
      <c r="I56" s="6">
        <v>49420</v>
      </c>
      <c r="J56" s="6">
        <v>1440</v>
      </c>
      <c r="L56" s="34"/>
      <c r="M56" s="40"/>
    </row>
    <row r="57" spans="1:13" x14ac:dyDescent="0.15">
      <c r="A57" s="4">
        <v>8</v>
      </c>
      <c r="B57" s="6">
        <v>100993</v>
      </c>
      <c r="C57" s="6">
        <v>32267</v>
      </c>
      <c r="D57" s="8">
        <v>69.400000000000006</v>
      </c>
      <c r="E57" s="56">
        <f t="shared" si="3"/>
        <v>3.1299160132643258</v>
      </c>
      <c r="F57" s="60">
        <f t="shared" si="4"/>
        <v>1455.2305475504322</v>
      </c>
      <c r="G57" s="6">
        <f t="shared" si="5"/>
        <v>99671</v>
      </c>
      <c r="H57" s="6">
        <v>50018</v>
      </c>
      <c r="I57" s="6">
        <v>49653</v>
      </c>
      <c r="J57" s="6">
        <v>1322</v>
      </c>
      <c r="L57" s="34"/>
      <c r="M57" s="40"/>
    </row>
    <row r="58" spans="1:13" x14ac:dyDescent="0.15">
      <c r="A58" s="4">
        <v>9</v>
      </c>
      <c r="B58" s="6">
        <v>102168</v>
      </c>
      <c r="C58" s="6">
        <v>33127</v>
      </c>
      <c r="D58" s="63">
        <v>69.38</v>
      </c>
      <c r="E58" s="56">
        <f t="shared" si="3"/>
        <v>3.084130769462976</v>
      </c>
      <c r="F58" s="60">
        <f t="shared" si="4"/>
        <v>1472.585759584895</v>
      </c>
      <c r="G58" s="6">
        <f t="shared" si="5"/>
        <v>100663</v>
      </c>
      <c r="H58" s="6">
        <v>50634</v>
      </c>
      <c r="I58" s="6">
        <v>50029</v>
      </c>
      <c r="J58" s="6">
        <v>1505</v>
      </c>
      <c r="L58" s="34"/>
      <c r="M58" s="40"/>
    </row>
    <row r="59" spans="1:13" x14ac:dyDescent="0.15">
      <c r="A59" s="4">
        <v>10</v>
      </c>
      <c r="B59" s="6">
        <v>103028</v>
      </c>
      <c r="C59" s="6">
        <v>33813</v>
      </c>
      <c r="D59" s="8">
        <v>69.400000000000006</v>
      </c>
      <c r="E59" s="56">
        <f t="shared" si="3"/>
        <v>3.046993759796528</v>
      </c>
      <c r="F59" s="60">
        <f t="shared" si="4"/>
        <v>1484.5533141210374</v>
      </c>
      <c r="G59" s="6">
        <f t="shared" si="5"/>
        <v>101347</v>
      </c>
      <c r="H59" s="6">
        <v>50990</v>
      </c>
      <c r="I59" s="6">
        <v>50357</v>
      </c>
      <c r="J59" s="6">
        <v>1681</v>
      </c>
      <c r="L59" s="34"/>
      <c r="M59" s="40"/>
    </row>
    <row r="60" spans="1:13" x14ac:dyDescent="0.15">
      <c r="A60" s="4">
        <v>11</v>
      </c>
      <c r="B60" s="6">
        <v>103511</v>
      </c>
      <c r="C60" s="6">
        <v>34262</v>
      </c>
      <c r="D60" s="8">
        <v>69.400000000000006</v>
      </c>
      <c r="E60" s="56">
        <f t="shared" si="3"/>
        <v>3.0211604693246161</v>
      </c>
      <c r="F60" s="60">
        <f t="shared" si="4"/>
        <v>1491.5129682997117</v>
      </c>
      <c r="G60" s="6">
        <f t="shared" si="5"/>
        <v>101836</v>
      </c>
      <c r="H60" s="6">
        <v>51222</v>
      </c>
      <c r="I60" s="6">
        <v>50614</v>
      </c>
      <c r="J60" s="6">
        <v>1675</v>
      </c>
      <c r="L60" s="34"/>
      <c r="M60" s="40"/>
    </row>
    <row r="61" spans="1:13" x14ac:dyDescent="0.15">
      <c r="A61" s="4">
        <v>12</v>
      </c>
      <c r="B61" s="6">
        <v>103776</v>
      </c>
      <c r="C61" s="6">
        <v>34712</v>
      </c>
      <c r="D61" s="8">
        <v>69.400000000000006</v>
      </c>
      <c r="E61" s="56">
        <f t="shared" si="3"/>
        <v>2.9896289467619268</v>
      </c>
      <c r="F61" s="60">
        <f t="shared" si="4"/>
        <v>1495.3314121037463</v>
      </c>
      <c r="G61" s="6">
        <f t="shared" si="5"/>
        <v>102167</v>
      </c>
      <c r="H61" s="6">
        <v>51313</v>
      </c>
      <c r="I61" s="6">
        <v>50854</v>
      </c>
      <c r="J61" s="6">
        <v>1609</v>
      </c>
      <c r="L61" s="34"/>
      <c r="M61" s="40"/>
    </row>
    <row r="62" spans="1:13" x14ac:dyDescent="0.15">
      <c r="A62" s="4">
        <v>13</v>
      </c>
      <c r="B62" s="6">
        <v>104344</v>
      </c>
      <c r="C62" s="6">
        <v>35372</v>
      </c>
      <c r="D62" s="8">
        <v>69.400000000000006</v>
      </c>
      <c r="E62" s="56">
        <f t="shared" si="3"/>
        <v>2.9499038787741716</v>
      </c>
      <c r="F62" s="60">
        <f t="shared" si="4"/>
        <v>1503.5158501440922</v>
      </c>
      <c r="G62" s="6">
        <f t="shared" si="5"/>
        <v>102488</v>
      </c>
      <c r="H62" s="6">
        <v>51477</v>
      </c>
      <c r="I62" s="6">
        <v>51011</v>
      </c>
      <c r="J62" s="6">
        <v>1856</v>
      </c>
      <c r="L62" s="34"/>
      <c r="M62" s="40"/>
    </row>
    <row r="63" spans="1:13" x14ac:dyDescent="0.15">
      <c r="A63" s="4">
        <v>14</v>
      </c>
      <c r="B63" s="6">
        <v>104350</v>
      </c>
      <c r="C63" s="6">
        <v>35895</v>
      </c>
      <c r="D63" s="8">
        <v>69.400000000000006</v>
      </c>
      <c r="E63" s="56">
        <f t="shared" si="3"/>
        <v>2.9070901239726981</v>
      </c>
      <c r="F63" s="60">
        <f t="shared" si="4"/>
        <v>1503.6023054755042</v>
      </c>
      <c r="G63" s="6">
        <f t="shared" si="5"/>
        <v>102449</v>
      </c>
      <c r="H63" s="6">
        <v>51348</v>
      </c>
      <c r="I63" s="6">
        <v>51101</v>
      </c>
      <c r="J63" s="6">
        <v>1901</v>
      </c>
      <c r="L63" s="34"/>
      <c r="M63" s="40"/>
    </row>
    <row r="64" spans="1:13" x14ac:dyDescent="0.15">
      <c r="A64" s="4">
        <v>15</v>
      </c>
      <c r="B64" s="6">
        <v>104270</v>
      </c>
      <c r="C64" s="6">
        <v>36196</v>
      </c>
      <c r="D64" s="8">
        <v>69.400000000000006</v>
      </c>
      <c r="E64" s="56">
        <f t="shared" si="3"/>
        <v>2.880705050281799</v>
      </c>
      <c r="F64" s="60">
        <f t="shared" si="4"/>
        <v>1502.4495677233429</v>
      </c>
      <c r="G64" s="6">
        <f t="shared" si="5"/>
        <v>102416</v>
      </c>
      <c r="H64" s="6">
        <v>51317</v>
      </c>
      <c r="I64" s="6">
        <v>51099</v>
      </c>
      <c r="J64" s="6">
        <v>1854</v>
      </c>
      <c r="L64" s="34"/>
      <c r="M64" s="40"/>
    </row>
    <row r="65" spans="1:13" x14ac:dyDescent="0.15">
      <c r="A65" s="4">
        <v>16</v>
      </c>
      <c r="B65" s="6">
        <v>104220</v>
      </c>
      <c r="C65" s="6">
        <v>36664</v>
      </c>
      <c r="D65" s="8">
        <v>69.400000000000006</v>
      </c>
      <c r="E65" s="56">
        <f t="shared" si="3"/>
        <v>2.8425703687540911</v>
      </c>
      <c r="F65" s="60">
        <f t="shared" si="4"/>
        <v>1501.7291066282419</v>
      </c>
      <c r="G65" s="6">
        <f t="shared" si="5"/>
        <v>102238</v>
      </c>
      <c r="H65" s="6">
        <v>51257</v>
      </c>
      <c r="I65" s="6">
        <v>50981</v>
      </c>
      <c r="J65" s="6">
        <v>1982</v>
      </c>
      <c r="L65" s="34"/>
      <c r="M65" s="40"/>
    </row>
    <row r="66" spans="1:13" ht="14.25" thickBot="1" x14ac:dyDescent="0.2">
      <c r="A66" s="5">
        <v>17</v>
      </c>
      <c r="B66" s="7">
        <v>104107</v>
      </c>
      <c r="C66" s="7">
        <v>37004</v>
      </c>
      <c r="D66" s="9">
        <v>69.400000000000006</v>
      </c>
      <c r="E66" s="57">
        <f>B66/C66</f>
        <v>2.8133985515079449</v>
      </c>
      <c r="F66" s="62">
        <f>B66/D66</f>
        <v>1500.1008645533141</v>
      </c>
      <c r="G66" s="7">
        <f>SUM(H66:I66)</f>
        <v>102127</v>
      </c>
      <c r="H66" s="7">
        <v>51185</v>
      </c>
      <c r="I66" s="7">
        <v>50942</v>
      </c>
      <c r="J66" s="7">
        <v>1980</v>
      </c>
      <c r="L66" s="34"/>
      <c r="M66" s="40"/>
    </row>
    <row r="67" spans="1:13" ht="14.25" thickTop="1" x14ac:dyDescent="0.15">
      <c r="A67" s="13" t="s">
        <v>22</v>
      </c>
      <c r="M67" s="41"/>
    </row>
    <row r="68" spans="1:13" x14ac:dyDescent="0.15">
      <c r="A68" s="13"/>
      <c r="M68" s="41"/>
    </row>
    <row r="69" spans="1:13" x14ac:dyDescent="0.15">
      <c r="A69" s="10"/>
      <c r="M69" s="41"/>
    </row>
    <row r="70" spans="1:13" ht="14.25" x14ac:dyDescent="0.15">
      <c r="A70" s="12"/>
      <c r="M70" s="41"/>
    </row>
    <row r="71" spans="1:13" x14ac:dyDescent="0.15">
      <c r="A71" s="10"/>
    </row>
    <row r="72" spans="1:13" x14ac:dyDescent="0.15">
      <c r="A72" s="10"/>
    </row>
    <row r="73" spans="1:13" x14ac:dyDescent="0.15">
      <c r="A73" s="10"/>
    </row>
    <row r="74" spans="1:13" x14ac:dyDescent="0.15">
      <c r="A74" s="10"/>
    </row>
    <row r="76" spans="1:13" ht="14.25" x14ac:dyDescent="0.15">
      <c r="A76" s="1"/>
    </row>
    <row r="77" spans="1:13" ht="14.25" x14ac:dyDescent="0.15">
      <c r="A77" s="1"/>
    </row>
    <row r="78" spans="1:13" ht="14.25" x14ac:dyDescent="0.15">
      <c r="A78" s="1"/>
    </row>
    <row r="79" spans="1:13" ht="14.25" x14ac:dyDescent="0.15">
      <c r="A79" s="1"/>
    </row>
    <row r="80" spans="1:13" ht="14.25" x14ac:dyDescent="0.15">
      <c r="A80" s="1"/>
    </row>
    <row r="81" spans="1:14" ht="14.25" x14ac:dyDescent="0.15">
      <c r="A81" s="1"/>
    </row>
    <row r="82" spans="1:14" ht="14.25" x14ac:dyDescent="0.15">
      <c r="A82" s="1"/>
    </row>
    <row r="83" spans="1:14" ht="14.25" x14ac:dyDescent="0.15">
      <c r="A83" s="1"/>
    </row>
    <row r="84" spans="1:14" ht="14.25" x14ac:dyDescent="0.15">
      <c r="A84" s="1"/>
    </row>
    <row r="85" spans="1:14" ht="14.25" x14ac:dyDescent="0.15">
      <c r="A85" s="1"/>
    </row>
    <row r="86" spans="1:14" ht="14.25" x14ac:dyDescent="0.15">
      <c r="A86" s="1"/>
    </row>
    <row r="87" spans="1:14" ht="15" thickBot="1" x14ac:dyDescent="0.2">
      <c r="A87" s="12" t="s">
        <v>23</v>
      </c>
    </row>
    <row r="88" spans="1:14" ht="14.25" thickBot="1" x14ac:dyDescent="0.2">
      <c r="A88" s="75" t="s">
        <v>1</v>
      </c>
      <c r="B88" s="75" t="s">
        <v>2</v>
      </c>
      <c r="C88" s="75" t="s">
        <v>3</v>
      </c>
      <c r="D88" s="14" t="s">
        <v>4</v>
      </c>
      <c r="E88" s="37" t="s">
        <v>6</v>
      </c>
      <c r="F88" s="37" t="s">
        <v>8</v>
      </c>
      <c r="G88" s="76" t="s">
        <v>10</v>
      </c>
      <c r="H88" s="77"/>
      <c r="I88" s="78"/>
      <c r="J88" s="14" t="s">
        <v>11</v>
      </c>
    </row>
    <row r="89" spans="1:14" ht="14.25" thickBot="1" x14ac:dyDescent="0.2">
      <c r="A89" s="72"/>
      <c r="B89" s="72"/>
      <c r="C89" s="72"/>
      <c r="D89" s="3" t="s">
        <v>5</v>
      </c>
      <c r="E89" s="3" t="s">
        <v>7</v>
      </c>
      <c r="F89" s="3" t="s">
        <v>9</v>
      </c>
      <c r="G89" s="3" t="s">
        <v>13</v>
      </c>
      <c r="H89" s="3" t="s">
        <v>14</v>
      </c>
      <c r="I89" s="3" t="s">
        <v>15</v>
      </c>
      <c r="J89" s="3" t="s">
        <v>12</v>
      </c>
      <c r="N89" s="67"/>
    </row>
    <row r="90" spans="1:14" x14ac:dyDescent="0.15">
      <c r="A90" s="4" t="s">
        <v>19</v>
      </c>
      <c r="B90" s="6">
        <v>15011</v>
      </c>
      <c r="C90" s="6">
        <v>2455</v>
      </c>
      <c r="D90" s="8">
        <v>30.01</v>
      </c>
      <c r="E90" s="56">
        <f>B90/C90</f>
        <v>6.1144602851323828</v>
      </c>
      <c r="F90" s="60">
        <f>B90/D90</f>
        <v>500.19993335554813</v>
      </c>
      <c r="G90" s="6">
        <f>SUM(H90:I90)</f>
        <v>15011</v>
      </c>
      <c r="H90" s="6">
        <v>7210</v>
      </c>
      <c r="I90" s="6">
        <v>7801</v>
      </c>
      <c r="J90" s="8" t="s">
        <v>24</v>
      </c>
      <c r="N90" s="67"/>
    </row>
    <row r="91" spans="1:14" x14ac:dyDescent="0.15">
      <c r="A91" s="4">
        <v>35</v>
      </c>
      <c r="B91" s="6">
        <v>14788</v>
      </c>
      <c r="C91" s="6">
        <v>2495</v>
      </c>
      <c r="D91" s="8">
        <v>30.01</v>
      </c>
      <c r="E91" s="58">
        <f>B91/C91</f>
        <v>5.9270541082164332</v>
      </c>
      <c r="F91" s="60">
        <f>B91/D91</f>
        <v>492.76907697434189</v>
      </c>
      <c r="G91" s="6">
        <f>SUM(H91:I91)</f>
        <v>14788</v>
      </c>
      <c r="H91" s="6">
        <v>7192</v>
      </c>
      <c r="I91" s="6">
        <v>7596</v>
      </c>
      <c r="J91" s="8" t="s">
        <v>25</v>
      </c>
      <c r="L91" s="20"/>
      <c r="N91" s="67"/>
    </row>
    <row r="92" spans="1:14" x14ac:dyDescent="0.15">
      <c r="A92" s="4">
        <v>40</v>
      </c>
      <c r="B92" s="6">
        <v>14193</v>
      </c>
      <c r="C92" s="6">
        <v>2591</v>
      </c>
      <c r="D92" s="8">
        <v>30.01</v>
      </c>
      <c r="E92" s="58">
        <f t="shared" ref="E92:E111" si="6">B92/C92</f>
        <v>5.477807796217677</v>
      </c>
      <c r="F92" s="60">
        <f t="shared" ref="F92:F111" si="7">B92/D92</f>
        <v>472.94235254915026</v>
      </c>
      <c r="G92" s="6">
        <f t="shared" ref="G92:G111" si="8">SUM(H92:I92)</f>
        <v>14193</v>
      </c>
      <c r="H92" s="6">
        <v>6913</v>
      </c>
      <c r="I92" s="6">
        <v>7280</v>
      </c>
      <c r="J92" s="8" t="s">
        <v>25</v>
      </c>
      <c r="L92" s="35"/>
      <c r="M92" s="42"/>
      <c r="N92" s="20"/>
    </row>
    <row r="93" spans="1:14" x14ac:dyDescent="0.15">
      <c r="A93" s="4">
        <v>45</v>
      </c>
      <c r="B93" s="6">
        <v>14349</v>
      </c>
      <c r="C93" s="6">
        <v>2921</v>
      </c>
      <c r="D93" s="8">
        <v>30.01</v>
      </c>
      <c r="E93" s="58">
        <f t="shared" si="6"/>
        <v>4.9123587812393019</v>
      </c>
      <c r="F93" s="60">
        <f t="shared" si="7"/>
        <v>478.14061979340215</v>
      </c>
      <c r="G93" s="6">
        <f t="shared" si="8"/>
        <v>14349</v>
      </c>
      <c r="H93" s="6">
        <v>7094</v>
      </c>
      <c r="I93" s="6">
        <v>7255</v>
      </c>
      <c r="J93" s="8" t="s">
        <v>25</v>
      </c>
      <c r="L93" s="35"/>
      <c r="M93" s="42"/>
      <c r="N93" s="20"/>
    </row>
    <row r="94" spans="1:14" x14ac:dyDescent="0.15">
      <c r="A94" s="4">
        <v>50</v>
      </c>
      <c r="B94" s="6">
        <v>15518</v>
      </c>
      <c r="C94" s="6">
        <v>3672</v>
      </c>
      <c r="D94" s="8">
        <v>30.01</v>
      </c>
      <c r="E94" s="58">
        <f t="shared" si="6"/>
        <v>4.2260348583877994</v>
      </c>
      <c r="F94" s="60">
        <f t="shared" si="7"/>
        <v>517.09430189936688</v>
      </c>
      <c r="G94" s="6">
        <f t="shared" si="8"/>
        <v>15518</v>
      </c>
      <c r="H94" s="6">
        <v>7747</v>
      </c>
      <c r="I94" s="6">
        <v>7771</v>
      </c>
      <c r="J94" s="8" t="s">
        <v>24</v>
      </c>
      <c r="L94" s="35"/>
      <c r="M94" s="42"/>
      <c r="N94" s="20"/>
    </row>
    <row r="95" spans="1:14" x14ac:dyDescent="0.15">
      <c r="A95" s="4">
        <v>55</v>
      </c>
      <c r="B95" s="6">
        <v>16904</v>
      </c>
      <c r="C95" s="6">
        <v>4171</v>
      </c>
      <c r="D95" s="8">
        <v>30.01</v>
      </c>
      <c r="E95" s="58">
        <f t="shared" si="6"/>
        <v>4.0527451450491485</v>
      </c>
      <c r="F95" s="60">
        <f t="shared" si="7"/>
        <v>563.27890703098967</v>
      </c>
      <c r="G95" s="6">
        <f t="shared" si="8"/>
        <v>16904</v>
      </c>
      <c r="H95" s="6">
        <v>8526</v>
      </c>
      <c r="I95" s="6">
        <v>8378</v>
      </c>
      <c r="J95" s="8" t="s">
        <v>25</v>
      </c>
      <c r="L95" s="35"/>
      <c r="M95" s="42"/>
      <c r="N95" s="20"/>
    </row>
    <row r="96" spans="1:14" x14ac:dyDescent="0.15">
      <c r="A96" s="4">
        <v>60</v>
      </c>
      <c r="B96" s="6">
        <v>17950</v>
      </c>
      <c r="C96" s="6">
        <v>4462</v>
      </c>
      <c r="D96" s="8">
        <v>30.01</v>
      </c>
      <c r="E96" s="58">
        <f t="shared" si="6"/>
        <v>4.0228597041685346</v>
      </c>
      <c r="F96" s="60">
        <f t="shared" si="7"/>
        <v>598.13395534821723</v>
      </c>
      <c r="G96" s="6">
        <f t="shared" si="8"/>
        <v>17950</v>
      </c>
      <c r="H96" s="6">
        <v>9062</v>
      </c>
      <c r="I96" s="6">
        <v>8888</v>
      </c>
      <c r="J96" s="8" t="s">
        <v>25</v>
      </c>
      <c r="L96" s="35"/>
      <c r="M96" s="42"/>
      <c r="N96" s="20"/>
    </row>
    <row r="97" spans="1:14" x14ac:dyDescent="0.15">
      <c r="A97" s="4" t="s">
        <v>20</v>
      </c>
      <c r="B97" s="6">
        <v>18461</v>
      </c>
      <c r="C97" s="6">
        <v>4815</v>
      </c>
      <c r="D97" s="8">
        <v>30.57</v>
      </c>
      <c r="E97" s="58">
        <f t="shared" si="6"/>
        <v>3.8340602284527519</v>
      </c>
      <c r="F97" s="60">
        <f t="shared" si="7"/>
        <v>603.89270526660118</v>
      </c>
      <c r="G97" s="6">
        <f t="shared" si="8"/>
        <v>18438</v>
      </c>
      <c r="H97" s="6">
        <v>9339</v>
      </c>
      <c r="I97" s="6">
        <v>9099</v>
      </c>
      <c r="J97" s="8">
        <v>23</v>
      </c>
      <c r="L97" s="35"/>
      <c r="M97" s="42"/>
      <c r="N97" s="20"/>
    </row>
    <row r="98" spans="1:14" x14ac:dyDescent="0.15">
      <c r="A98" s="4">
        <v>3</v>
      </c>
      <c r="B98" s="6">
        <v>18474</v>
      </c>
      <c r="C98" s="6">
        <v>4851</v>
      </c>
      <c r="D98" s="8">
        <v>30.57</v>
      </c>
      <c r="E98" s="58">
        <f t="shared" si="6"/>
        <v>3.808286951144094</v>
      </c>
      <c r="F98" s="60">
        <f t="shared" si="7"/>
        <v>604.31795878312073</v>
      </c>
      <c r="G98" s="6">
        <f t="shared" si="8"/>
        <v>18446</v>
      </c>
      <c r="H98" s="6">
        <v>9330</v>
      </c>
      <c r="I98" s="6">
        <v>9116</v>
      </c>
      <c r="J98" s="8">
        <v>28</v>
      </c>
      <c r="L98" s="35"/>
      <c r="M98" s="42"/>
      <c r="N98" s="20"/>
    </row>
    <row r="99" spans="1:14" x14ac:dyDescent="0.15">
      <c r="A99" s="4">
        <v>4</v>
      </c>
      <c r="B99" s="6">
        <v>18519</v>
      </c>
      <c r="C99" s="6">
        <v>4929</v>
      </c>
      <c r="D99" s="8">
        <v>30.57</v>
      </c>
      <c r="E99" s="58">
        <f t="shared" si="6"/>
        <v>3.7571515520389531</v>
      </c>
      <c r="F99" s="60">
        <f t="shared" si="7"/>
        <v>605.78999018645732</v>
      </c>
      <c r="G99" s="6">
        <f t="shared" si="8"/>
        <v>18485</v>
      </c>
      <c r="H99" s="6">
        <v>9379</v>
      </c>
      <c r="I99" s="6">
        <v>9106</v>
      </c>
      <c r="J99" s="8">
        <v>34</v>
      </c>
      <c r="L99" s="35"/>
      <c r="M99" s="42"/>
      <c r="N99" s="20"/>
    </row>
    <row r="100" spans="1:14" x14ac:dyDescent="0.15">
      <c r="A100" s="4">
        <v>5</v>
      </c>
      <c r="B100" s="6">
        <v>18608</v>
      </c>
      <c r="C100" s="6">
        <v>5024</v>
      </c>
      <c r="D100" s="8">
        <v>30.57</v>
      </c>
      <c r="E100" s="58">
        <f t="shared" si="6"/>
        <v>3.7038216560509554</v>
      </c>
      <c r="F100" s="60">
        <f t="shared" si="7"/>
        <v>608.70134118416752</v>
      </c>
      <c r="G100" s="6">
        <f t="shared" si="8"/>
        <v>18563</v>
      </c>
      <c r="H100" s="6">
        <v>9427</v>
      </c>
      <c r="I100" s="6">
        <v>9136</v>
      </c>
      <c r="J100" s="8">
        <v>45</v>
      </c>
      <c r="L100" s="35"/>
      <c r="M100" s="42"/>
      <c r="N100" s="20"/>
    </row>
    <row r="101" spans="1:14" x14ac:dyDescent="0.15">
      <c r="A101" s="4">
        <v>6</v>
      </c>
      <c r="B101" s="6">
        <v>18736</v>
      </c>
      <c r="C101" s="6">
        <v>5138</v>
      </c>
      <c r="D101" s="8">
        <v>30.57</v>
      </c>
      <c r="E101" s="58">
        <f t="shared" si="6"/>
        <v>3.6465550797975865</v>
      </c>
      <c r="F101" s="60">
        <f t="shared" si="7"/>
        <v>612.88845273143602</v>
      </c>
      <c r="G101" s="6">
        <f t="shared" si="8"/>
        <v>18665</v>
      </c>
      <c r="H101" s="6">
        <v>9467</v>
      </c>
      <c r="I101" s="6">
        <v>9198</v>
      </c>
      <c r="J101" s="8">
        <v>71</v>
      </c>
      <c r="L101" s="35"/>
      <c r="M101" s="42"/>
      <c r="N101" s="20"/>
    </row>
    <row r="102" spans="1:14" x14ac:dyDescent="0.15">
      <c r="A102" s="4">
        <v>7</v>
      </c>
      <c r="B102" s="6">
        <v>18748</v>
      </c>
      <c r="C102" s="6">
        <v>5226</v>
      </c>
      <c r="D102" s="8">
        <v>30.57</v>
      </c>
      <c r="E102" s="58">
        <f t="shared" si="6"/>
        <v>3.5874473784921546</v>
      </c>
      <c r="F102" s="60">
        <f t="shared" si="7"/>
        <v>613.28099443899248</v>
      </c>
      <c r="G102" s="6">
        <f t="shared" si="8"/>
        <v>18679</v>
      </c>
      <c r="H102" s="6">
        <v>9498</v>
      </c>
      <c r="I102" s="6">
        <v>9181</v>
      </c>
      <c r="J102" s="8">
        <v>69</v>
      </c>
      <c r="L102" s="35"/>
      <c r="M102" s="42"/>
      <c r="N102" s="20"/>
    </row>
    <row r="103" spans="1:14" x14ac:dyDescent="0.15">
      <c r="A103" s="4">
        <v>8</v>
      </c>
      <c r="B103" s="6">
        <v>18811</v>
      </c>
      <c r="C103" s="6">
        <v>5320</v>
      </c>
      <c r="D103" s="8">
        <v>30.57</v>
      </c>
      <c r="E103" s="58">
        <f t="shared" si="6"/>
        <v>3.5359022556390975</v>
      </c>
      <c r="F103" s="60">
        <f t="shared" si="7"/>
        <v>615.3418384036637</v>
      </c>
      <c r="G103" s="6">
        <f t="shared" si="8"/>
        <v>18732</v>
      </c>
      <c r="H103" s="6">
        <v>9527</v>
      </c>
      <c r="I103" s="6">
        <v>9205</v>
      </c>
      <c r="J103" s="8">
        <v>79</v>
      </c>
      <c r="N103" s="67"/>
    </row>
    <row r="104" spans="1:14" x14ac:dyDescent="0.15">
      <c r="A104" s="4">
        <v>9</v>
      </c>
      <c r="B104" s="6">
        <v>18758</v>
      </c>
      <c r="C104" s="6">
        <v>5372</v>
      </c>
      <c r="D104" s="8">
        <v>30.59</v>
      </c>
      <c r="E104" s="58">
        <f t="shared" si="6"/>
        <v>3.4918093819806404</v>
      </c>
      <c r="F104" s="60">
        <f t="shared" si="7"/>
        <v>613.20693036940179</v>
      </c>
      <c r="G104" s="6">
        <f t="shared" si="8"/>
        <v>18672</v>
      </c>
      <c r="H104" s="6">
        <v>9466</v>
      </c>
      <c r="I104" s="6">
        <v>9206</v>
      </c>
      <c r="J104" s="8">
        <v>86</v>
      </c>
      <c r="N104" s="67"/>
    </row>
    <row r="105" spans="1:14" x14ac:dyDescent="0.15">
      <c r="A105" s="4">
        <v>10</v>
      </c>
      <c r="B105" s="6">
        <v>18771</v>
      </c>
      <c r="C105" s="6">
        <v>5415</v>
      </c>
      <c r="D105" s="8">
        <v>30.59</v>
      </c>
      <c r="E105" s="58">
        <f t="shared" si="6"/>
        <v>3.466481994459834</v>
      </c>
      <c r="F105" s="60">
        <f t="shared" si="7"/>
        <v>613.63190585158554</v>
      </c>
      <c r="G105" s="6">
        <f t="shared" si="8"/>
        <v>18682</v>
      </c>
      <c r="H105" s="6">
        <v>9429</v>
      </c>
      <c r="I105" s="6">
        <v>9253</v>
      </c>
      <c r="J105" s="8">
        <v>89</v>
      </c>
    </row>
    <row r="106" spans="1:14" x14ac:dyDescent="0.15">
      <c r="A106" s="4">
        <v>11</v>
      </c>
      <c r="B106" s="6">
        <v>18769</v>
      </c>
      <c r="C106" s="6">
        <v>5494</v>
      </c>
      <c r="D106" s="8">
        <v>30.59</v>
      </c>
      <c r="E106" s="58">
        <f t="shared" si="6"/>
        <v>3.4162722970513286</v>
      </c>
      <c r="F106" s="60">
        <f t="shared" si="7"/>
        <v>613.56652500817256</v>
      </c>
      <c r="G106" s="6">
        <f t="shared" si="8"/>
        <v>18692</v>
      </c>
      <c r="H106" s="6">
        <v>9436</v>
      </c>
      <c r="I106" s="6">
        <v>9256</v>
      </c>
      <c r="J106" s="8">
        <v>77</v>
      </c>
    </row>
    <row r="107" spans="1:14" x14ac:dyDescent="0.15">
      <c r="A107" s="4">
        <v>12</v>
      </c>
      <c r="B107" s="6">
        <v>18876</v>
      </c>
      <c r="C107" s="6">
        <v>5624</v>
      </c>
      <c r="D107" s="8">
        <v>30.59</v>
      </c>
      <c r="E107" s="58">
        <f t="shared" si="6"/>
        <v>3.356330014224751</v>
      </c>
      <c r="F107" s="60">
        <f t="shared" si="7"/>
        <v>617.06440013076167</v>
      </c>
      <c r="G107" s="6">
        <f t="shared" si="8"/>
        <v>18778</v>
      </c>
      <c r="H107" s="6">
        <v>9464</v>
      </c>
      <c r="I107" s="6">
        <v>9314</v>
      </c>
      <c r="J107" s="8">
        <v>98</v>
      </c>
    </row>
    <row r="108" spans="1:14" x14ac:dyDescent="0.15">
      <c r="A108" s="4">
        <v>13</v>
      </c>
      <c r="B108" s="6">
        <v>18834</v>
      </c>
      <c r="C108" s="6">
        <v>5714</v>
      </c>
      <c r="D108" s="8">
        <v>30.59</v>
      </c>
      <c r="E108" s="58">
        <f t="shared" si="6"/>
        <v>3.2961148057402871</v>
      </c>
      <c r="F108" s="60">
        <f t="shared" si="7"/>
        <v>615.69140241909122</v>
      </c>
      <c r="G108" s="6">
        <f t="shared" si="8"/>
        <v>18744</v>
      </c>
      <c r="H108" s="6">
        <v>9453</v>
      </c>
      <c r="I108" s="6">
        <v>9291</v>
      </c>
      <c r="J108" s="8">
        <v>90</v>
      </c>
    </row>
    <row r="109" spans="1:14" x14ac:dyDescent="0.15">
      <c r="A109" s="4">
        <v>14</v>
      </c>
      <c r="B109" s="6">
        <v>18844</v>
      </c>
      <c r="C109" s="6">
        <v>5845</v>
      </c>
      <c r="D109" s="8">
        <v>30.59</v>
      </c>
      <c r="E109" s="58">
        <f t="shared" si="6"/>
        <v>3.2239520958083832</v>
      </c>
      <c r="F109" s="60">
        <f t="shared" si="7"/>
        <v>616.01830663615556</v>
      </c>
      <c r="G109" s="6">
        <f t="shared" si="8"/>
        <v>18731</v>
      </c>
      <c r="H109" s="6">
        <v>9440</v>
      </c>
      <c r="I109" s="6">
        <v>9291</v>
      </c>
      <c r="J109" s="8">
        <v>113</v>
      </c>
    </row>
    <row r="110" spans="1:14" x14ac:dyDescent="0.15">
      <c r="A110" s="4">
        <v>15</v>
      </c>
      <c r="B110" s="6">
        <v>18731</v>
      </c>
      <c r="C110" s="6">
        <v>5912</v>
      </c>
      <c r="D110" s="8">
        <v>30.59</v>
      </c>
      <c r="E110" s="58">
        <f t="shared" si="6"/>
        <v>3.1683017591339646</v>
      </c>
      <c r="F110" s="60">
        <f t="shared" si="7"/>
        <v>612.32428898332785</v>
      </c>
      <c r="G110" s="6">
        <f t="shared" si="8"/>
        <v>18615</v>
      </c>
      <c r="H110" s="6">
        <v>9385</v>
      </c>
      <c r="I110" s="6">
        <v>9230</v>
      </c>
      <c r="J110" s="8">
        <v>116</v>
      </c>
    </row>
    <row r="111" spans="1:14" x14ac:dyDescent="0.15">
      <c r="A111" s="4">
        <v>16</v>
      </c>
      <c r="B111" s="6">
        <v>18731</v>
      </c>
      <c r="C111" s="6">
        <v>5995</v>
      </c>
      <c r="D111" s="8">
        <v>30.59</v>
      </c>
      <c r="E111" s="58">
        <f t="shared" si="6"/>
        <v>3.124437030859049</v>
      </c>
      <c r="F111" s="60">
        <f t="shared" si="7"/>
        <v>612.32428898332785</v>
      </c>
      <c r="G111" s="6">
        <f t="shared" si="8"/>
        <v>18626</v>
      </c>
      <c r="H111" s="6">
        <v>9370</v>
      </c>
      <c r="I111" s="6">
        <v>9256</v>
      </c>
      <c r="J111" s="8">
        <v>105</v>
      </c>
    </row>
    <row r="112" spans="1:14" ht="14.25" thickBot="1" x14ac:dyDescent="0.2">
      <c r="A112" s="15">
        <v>17</v>
      </c>
      <c r="B112" s="16">
        <v>18723</v>
      </c>
      <c r="C112" s="16">
        <v>6079</v>
      </c>
      <c r="D112" s="3">
        <v>30.59</v>
      </c>
      <c r="E112" s="59">
        <f>B112/C112</f>
        <v>3.0799473597631191</v>
      </c>
      <c r="F112" s="61">
        <f>B112/D112</f>
        <v>612.06276560967638</v>
      </c>
      <c r="G112" s="16">
        <f>SUM(H112:I112)</f>
        <v>18603</v>
      </c>
      <c r="H112" s="16">
        <v>9369</v>
      </c>
      <c r="I112" s="16">
        <v>9234</v>
      </c>
      <c r="J112" s="3">
        <v>120</v>
      </c>
    </row>
    <row r="113" spans="1:1" x14ac:dyDescent="0.15">
      <c r="A113" s="13" t="s">
        <v>26</v>
      </c>
    </row>
    <row r="114" spans="1:1" x14ac:dyDescent="0.15">
      <c r="A114" s="13" t="s">
        <v>27</v>
      </c>
    </row>
    <row r="115" spans="1:1" x14ac:dyDescent="0.15">
      <c r="A115" s="10"/>
    </row>
    <row r="116" spans="1:1" x14ac:dyDescent="0.15">
      <c r="A116" s="10"/>
    </row>
    <row r="117" spans="1:1" ht="14.25" x14ac:dyDescent="0.15">
      <c r="A117" s="12"/>
    </row>
    <row r="119" spans="1:1" x14ac:dyDescent="0.15">
      <c r="A119" s="11"/>
    </row>
    <row r="120" spans="1:1" x14ac:dyDescent="0.15">
      <c r="A120" s="11"/>
    </row>
    <row r="121" spans="1:1" x14ac:dyDescent="0.15">
      <c r="A121" s="11"/>
    </row>
    <row r="122" spans="1:1" x14ac:dyDescent="0.15">
      <c r="A122" s="11"/>
    </row>
    <row r="123" spans="1:1" x14ac:dyDescent="0.15">
      <c r="A123" s="11"/>
    </row>
    <row r="124" spans="1:1" x14ac:dyDescent="0.15">
      <c r="A124" s="11"/>
    </row>
    <row r="125" spans="1:1" x14ac:dyDescent="0.15">
      <c r="A125" s="11"/>
    </row>
    <row r="126" spans="1:1" x14ac:dyDescent="0.15">
      <c r="A126" s="11"/>
    </row>
    <row r="127" spans="1:1" x14ac:dyDescent="0.15">
      <c r="A127" s="11"/>
    </row>
    <row r="128" spans="1:1" x14ac:dyDescent="0.15">
      <c r="A128" s="11"/>
    </row>
    <row r="129" spans="1:15" x14ac:dyDescent="0.15">
      <c r="A129" s="11"/>
    </row>
    <row r="130" spans="1:15" x14ac:dyDescent="0.15">
      <c r="A130" s="11"/>
    </row>
    <row r="131" spans="1:15" x14ac:dyDescent="0.15">
      <c r="A131" s="11"/>
    </row>
    <row r="132" spans="1:15" x14ac:dyDescent="0.15">
      <c r="A132" s="11"/>
    </row>
    <row r="133" spans="1:15" x14ac:dyDescent="0.15">
      <c r="A133" s="11"/>
    </row>
    <row r="134" spans="1:15" x14ac:dyDescent="0.15">
      <c r="A134" s="11"/>
    </row>
    <row r="135" spans="1:15" ht="15" thickBot="1" x14ac:dyDescent="0.2">
      <c r="A135" s="12" t="s">
        <v>28</v>
      </c>
    </row>
    <row r="136" spans="1:15" ht="14.25" thickBot="1" x14ac:dyDescent="0.2">
      <c r="A136" s="75" t="s">
        <v>1</v>
      </c>
      <c r="B136" s="75" t="s">
        <v>2</v>
      </c>
      <c r="C136" s="75" t="s">
        <v>3</v>
      </c>
      <c r="D136" s="14" t="s">
        <v>4</v>
      </c>
      <c r="E136" s="37" t="s">
        <v>6</v>
      </c>
      <c r="F136" s="37" t="s">
        <v>8</v>
      </c>
      <c r="G136" s="76" t="s">
        <v>10</v>
      </c>
      <c r="H136" s="77"/>
      <c r="I136" s="78"/>
      <c r="J136" s="14" t="s">
        <v>11</v>
      </c>
      <c r="L136" s="35"/>
      <c r="M136" s="43"/>
    </row>
    <row r="137" spans="1:15" ht="14.25" thickBot="1" x14ac:dyDescent="0.2">
      <c r="A137" s="72"/>
      <c r="B137" s="72"/>
      <c r="C137" s="72"/>
      <c r="D137" s="3" t="s">
        <v>5</v>
      </c>
      <c r="E137" s="3" t="s">
        <v>7</v>
      </c>
      <c r="F137" s="3" t="s">
        <v>9</v>
      </c>
      <c r="G137" s="3" t="s">
        <v>13</v>
      </c>
      <c r="H137" s="3" t="s">
        <v>14</v>
      </c>
      <c r="I137" s="3" t="s">
        <v>15</v>
      </c>
      <c r="J137" s="3" t="s">
        <v>12</v>
      </c>
      <c r="L137" s="35"/>
      <c r="M137" s="43"/>
    </row>
    <row r="138" spans="1:15" x14ac:dyDescent="0.15">
      <c r="A138" s="4" t="s">
        <v>19</v>
      </c>
      <c r="B138" s="8" t="s">
        <v>31</v>
      </c>
      <c r="C138" s="8" t="s">
        <v>31</v>
      </c>
      <c r="D138" s="8" t="s">
        <v>31</v>
      </c>
      <c r="E138" s="56" t="s">
        <v>31</v>
      </c>
      <c r="F138" s="60" t="s">
        <v>31</v>
      </c>
      <c r="G138" s="8" t="s">
        <v>31</v>
      </c>
      <c r="H138" s="8" t="s">
        <v>31</v>
      </c>
      <c r="I138" s="8" t="s">
        <v>31</v>
      </c>
      <c r="J138" s="8" t="s">
        <v>31</v>
      </c>
      <c r="L138" s="35"/>
      <c r="M138" s="43"/>
    </row>
    <row r="139" spans="1:15" x14ac:dyDescent="0.15">
      <c r="A139" s="4">
        <v>35</v>
      </c>
      <c r="B139" s="8" t="s">
        <v>31</v>
      </c>
      <c r="C139" s="8" t="s">
        <v>31</v>
      </c>
      <c r="D139" s="8" t="s">
        <v>31</v>
      </c>
      <c r="E139" s="56" t="s">
        <v>31</v>
      </c>
      <c r="F139" s="60" t="s">
        <v>31</v>
      </c>
      <c r="G139" s="8" t="s">
        <v>31</v>
      </c>
      <c r="H139" s="8" t="s">
        <v>31</v>
      </c>
      <c r="I139" s="8" t="s">
        <v>31</v>
      </c>
      <c r="J139" s="8" t="s">
        <v>31</v>
      </c>
      <c r="L139" s="35"/>
      <c r="M139" s="43"/>
    </row>
    <row r="140" spans="1:15" x14ac:dyDescent="0.15">
      <c r="A140" s="4">
        <v>40</v>
      </c>
      <c r="B140" s="8" t="s">
        <v>31</v>
      </c>
      <c r="C140" s="8" t="s">
        <v>31</v>
      </c>
      <c r="D140" s="8" t="s">
        <v>31</v>
      </c>
      <c r="E140" s="56" t="s">
        <v>31</v>
      </c>
      <c r="F140" s="60" t="s">
        <v>31</v>
      </c>
      <c r="G140" s="8" t="s">
        <v>31</v>
      </c>
      <c r="H140" s="8" t="s">
        <v>31</v>
      </c>
      <c r="I140" s="8" t="s">
        <v>31</v>
      </c>
      <c r="J140" s="8" t="s">
        <v>31</v>
      </c>
      <c r="L140" s="35"/>
      <c r="M140" s="43"/>
    </row>
    <row r="141" spans="1:15" x14ac:dyDescent="0.15">
      <c r="A141" s="4">
        <v>45</v>
      </c>
      <c r="B141" s="8" t="s">
        <v>31</v>
      </c>
      <c r="C141" s="8" t="s">
        <v>31</v>
      </c>
      <c r="D141" s="8" t="s">
        <v>31</v>
      </c>
      <c r="E141" s="56" t="s">
        <v>31</v>
      </c>
      <c r="F141" s="60" t="s">
        <v>31</v>
      </c>
      <c r="G141" s="8" t="s">
        <v>31</v>
      </c>
      <c r="H141" s="8" t="s">
        <v>31</v>
      </c>
      <c r="I141" s="8" t="s">
        <v>31</v>
      </c>
      <c r="J141" s="8" t="s">
        <v>31</v>
      </c>
      <c r="L141" s="35"/>
      <c r="M141" s="43"/>
    </row>
    <row r="142" spans="1:15" x14ac:dyDescent="0.15">
      <c r="A142" s="4">
        <v>50</v>
      </c>
      <c r="B142" s="8" t="s">
        <v>31</v>
      </c>
      <c r="C142" s="8" t="s">
        <v>31</v>
      </c>
      <c r="D142" s="8" t="s">
        <v>31</v>
      </c>
      <c r="E142" s="56" t="s">
        <v>31</v>
      </c>
      <c r="F142" s="60" t="s">
        <v>31</v>
      </c>
      <c r="G142" s="8" t="s">
        <v>31</v>
      </c>
      <c r="H142" s="8" t="s">
        <v>31</v>
      </c>
      <c r="I142" s="8" t="s">
        <v>31</v>
      </c>
      <c r="J142" s="8" t="s">
        <v>31</v>
      </c>
      <c r="L142" s="20"/>
      <c r="N142" s="67"/>
      <c r="O142" s="19"/>
    </row>
    <row r="143" spans="1:15" x14ac:dyDescent="0.15">
      <c r="A143" s="4">
        <v>55</v>
      </c>
      <c r="B143" s="6">
        <v>11625</v>
      </c>
      <c r="C143" s="6">
        <v>2636</v>
      </c>
      <c r="D143" s="8">
        <v>21.76</v>
      </c>
      <c r="E143" s="56">
        <f>B143/C143</f>
        <v>4.4100910470409715</v>
      </c>
      <c r="F143" s="60">
        <f>B143/D143</f>
        <v>534.2371323529411</v>
      </c>
      <c r="G143" s="6">
        <f>SUM(H143:I143)</f>
        <v>11625</v>
      </c>
      <c r="H143" s="6">
        <v>5724</v>
      </c>
      <c r="I143" s="6">
        <v>5901</v>
      </c>
      <c r="J143" s="8" t="s">
        <v>31</v>
      </c>
      <c r="L143" s="35"/>
      <c r="M143" s="43"/>
      <c r="N143" s="67"/>
      <c r="O143" s="19"/>
    </row>
    <row r="144" spans="1:15" x14ac:dyDescent="0.15">
      <c r="A144" s="4">
        <v>60</v>
      </c>
      <c r="B144" s="6">
        <v>11700</v>
      </c>
      <c r="C144" s="6">
        <v>2748</v>
      </c>
      <c r="D144" s="8">
        <v>21.76</v>
      </c>
      <c r="E144" s="56">
        <f t="shared" ref="E144:E159" si="9">B144/C144</f>
        <v>4.2576419213973802</v>
      </c>
      <c r="F144" s="60">
        <f t="shared" ref="F144:F159" si="10">B144/D144</f>
        <v>537.68382352941171</v>
      </c>
      <c r="G144" s="6">
        <f t="shared" ref="G144:G159" si="11">SUM(H144:I144)</f>
        <v>11700</v>
      </c>
      <c r="H144" s="6">
        <v>5775</v>
      </c>
      <c r="I144" s="6">
        <v>5925</v>
      </c>
      <c r="J144" s="8" t="s">
        <v>31</v>
      </c>
      <c r="L144" s="35"/>
      <c r="M144" s="43"/>
      <c r="N144" s="67"/>
      <c r="O144" s="19"/>
    </row>
    <row r="145" spans="1:15" x14ac:dyDescent="0.15">
      <c r="A145" s="4" t="s">
        <v>20</v>
      </c>
      <c r="B145" s="6">
        <v>11759</v>
      </c>
      <c r="C145" s="6">
        <v>2874</v>
      </c>
      <c r="D145" s="8">
        <v>21.76</v>
      </c>
      <c r="E145" s="56">
        <f t="shared" si="9"/>
        <v>4.0915100904662491</v>
      </c>
      <c r="F145" s="60">
        <f t="shared" si="10"/>
        <v>540.39522058823525</v>
      </c>
      <c r="G145" s="6">
        <f t="shared" si="11"/>
        <v>11759</v>
      </c>
      <c r="H145" s="6">
        <v>5796</v>
      </c>
      <c r="I145" s="6">
        <v>5963</v>
      </c>
      <c r="J145" s="8" t="s">
        <v>31</v>
      </c>
      <c r="L145" s="35"/>
      <c r="M145" s="43"/>
      <c r="N145" s="67"/>
      <c r="O145" s="19"/>
    </row>
    <row r="146" spans="1:15" x14ac:dyDescent="0.15">
      <c r="A146" s="4">
        <v>3</v>
      </c>
      <c r="B146" s="6">
        <v>11777</v>
      </c>
      <c r="C146" s="6">
        <v>2924</v>
      </c>
      <c r="D146" s="8">
        <v>21.76</v>
      </c>
      <c r="E146" s="56">
        <f t="shared" si="9"/>
        <v>4.0277017783857731</v>
      </c>
      <c r="F146" s="60">
        <f t="shared" si="10"/>
        <v>541.22242647058818</v>
      </c>
      <c r="G146" s="6">
        <f t="shared" si="11"/>
        <v>11777</v>
      </c>
      <c r="H146" s="6">
        <v>5829</v>
      </c>
      <c r="I146" s="6">
        <v>5948</v>
      </c>
      <c r="J146" s="8" t="s">
        <v>31</v>
      </c>
      <c r="L146" s="35"/>
      <c r="M146" s="43"/>
      <c r="N146" s="67"/>
      <c r="O146" s="19"/>
    </row>
    <row r="147" spans="1:15" x14ac:dyDescent="0.15">
      <c r="A147" s="4">
        <v>4</v>
      </c>
      <c r="B147" s="6">
        <v>11894</v>
      </c>
      <c r="C147" s="6">
        <v>2988</v>
      </c>
      <c r="D147" s="8">
        <v>21.76</v>
      </c>
      <c r="E147" s="56">
        <f t="shared" si="9"/>
        <v>3.9805890227576977</v>
      </c>
      <c r="F147" s="60">
        <f t="shared" si="10"/>
        <v>546.59926470588232</v>
      </c>
      <c r="G147" s="6">
        <f t="shared" si="11"/>
        <v>11894</v>
      </c>
      <c r="H147" s="6">
        <v>5899</v>
      </c>
      <c r="I147" s="6">
        <v>5995</v>
      </c>
      <c r="J147" s="8" t="s">
        <v>31</v>
      </c>
      <c r="L147" s="35"/>
      <c r="M147" s="43"/>
      <c r="N147" s="67"/>
      <c r="O147" s="19"/>
    </row>
    <row r="148" spans="1:15" x14ac:dyDescent="0.15">
      <c r="A148" s="4">
        <v>5</v>
      </c>
      <c r="B148" s="6">
        <v>12020</v>
      </c>
      <c r="C148" s="6">
        <v>3060</v>
      </c>
      <c r="D148" s="8">
        <v>21.76</v>
      </c>
      <c r="E148" s="56">
        <f t="shared" si="9"/>
        <v>3.9281045751633985</v>
      </c>
      <c r="F148" s="60">
        <f t="shared" si="10"/>
        <v>552.38970588235293</v>
      </c>
      <c r="G148" s="6">
        <f t="shared" si="11"/>
        <v>12020</v>
      </c>
      <c r="H148" s="6">
        <v>5980</v>
      </c>
      <c r="I148" s="6">
        <v>6040</v>
      </c>
      <c r="J148" s="8" t="s">
        <v>31</v>
      </c>
      <c r="L148" s="35"/>
      <c r="M148" s="43"/>
      <c r="N148" s="20"/>
      <c r="O148" s="19"/>
    </row>
    <row r="149" spans="1:15" x14ac:dyDescent="0.15">
      <c r="A149" s="4">
        <v>6</v>
      </c>
      <c r="B149" s="6">
        <v>12065</v>
      </c>
      <c r="C149" s="6">
        <v>3094</v>
      </c>
      <c r="D149" s="8">
        <v>21.76</v>
      </c>
      <c r="E149" s="56">
        <f t="shared" si="9"/>
        <v>3.8994828700711053</v>
      </c>
      <c r="F149" s="60">
        <f t="shared" si="10"/>
        <v>554.45772058823525</v>
      </c>
      <c r="G149" s="6">
        <f t="shared" si="11"/>
        <v>12065</v>
      </c>
      <c r="H149" s="6">
        <v>5987</v>
      </c>
      <c r="I149" s="6">
        <v>6078</v>
      </c>
      <c r="J149" s="8" t="s">
        <v>31</v>
      </c>
      <c r="L149" s="35"/>
      <c r="M149" s="43"/>
      <c r="N149" s="20"/>
      <c r="O149" s="19"/>
    </row>
    <row r="150" spans="1:15" x14ac:dyDescent="0.15">
      <c r="A150" s="4">
        <v>7</v>
      </c>
      <c r="B150" s="6">
        <v>12061</v>
      </c>
      <c r="C150" s="6">
        <v>3112</v>
      </c>
      <c r="D150" s="8">
        <v>21.76</v>
      </c>
      <c r="E150" s="56">
        <f t="shared" si="9"/>
        <v>3.8756426735218508</v>
      </c>
      <c r="F150" s="60">
        <f t="shared" si="10"/>
        <v>554.27389705882354</v>
      </c>
      <c r="G150" s="6">
        <f t="shared" si="11"/>
        <v>12061</v>
      </c>
      <c r="H150" s="6">
        <v>5997</v>
      </c>
      <c r="I150" s="6">
        <v>6064</v>
      </c>
      <c r="J150" s="8" t="s">
        <v>31</v>
      </c>
      <c r="L150" s="35"/>
      <c r="M150" s="43"/>
      <c r="N150" s="20"/>
      <c r="O150" s="19"/>
    </row>
    <row r="151" spans="1:15" x14ac:dyDescent="0.15">
      <c r="A151" s="4">
        <v>8</v>
      </c>
      <c r="B151" s="6">
        <v>12004</v>
      </c>
      <c r="C151" s="6">
        <v>3150</v>
      </c>
      <c r="D151" s="8">
        <v>21.76</v>
      </c>
      <c r="E151" s="56">
        <f t="shared" si="9"/>
        <v>3.8107936507936508</v>
      </c>
      <c r="F151" s="60">
        <f t="shared" si="10"/>
        <v>551.65441176470586</v>
      </c>
      <c r="G151" s="6">
        <f t="shared" si="11"/>
        <v>12004</v>
      </c>
      <c r="H151" s="6">
        <v>5969</v>
      </c>
      <c r="I151" s="6">
        <v>6035</v>
      </c>
      <c r="J151" s="8" t="s">
        <v>31</v>
      </c>
      <c r="L151" s="35"/>
      <c r="M151" s="43"/>
      <c r="N151" s="20"/>
      <c r="O151" s="19"/>
    </row>
    <row r="152" spans="1:15" x14ac:dyDescent="0.15">
      <c r="A152" s="4">
        <v>9</v>
      </c>
      <c r="B152" s="6">
        <v>12092</v>
      </c>
      <c r="C152" s="6">
        <v>3212</v>
      </c>
      <c r="D152" s="8">
        <v>21.76</v>
      </c>
      <c r="E152" s="56">
        <f t="shared" si="9"/>
        <v>3.7646326276463262</v>
      </c>
      <c r="F152" s="60">
        <f t="shared" si="10"/>
        <v>555.69852941176464</v>
      </c>
      <c r="G152" s="6">
        <f t="shared" si="11"/>
        <v>12092</v>
      </c>
      <c r="H152" s="6">
        <v>6017</v>
      </c>
      <c r="I152" s="6">
        <v>6075</v>
      </c>
      <c r="J152" s="8">
        <v>112</v>
      </c>
      <c r="L152" s="35"/>
      <c r="M152" s="43"/>
      <c r="N152" s="20"/>
      <c r="O152" s="19"/>
    </row>
    <row r="153" spans="1:15" x14ac:dyDescent="0.15">
      <c r="A153" s="4">
        <v>10</v>
      </c>
      <c r="B153" s="6">
        <v>12228</v>
      </c>
      <c r="C153" s="6">
        <v>3367</v>
      </c>
      <c r="D153" s="8">
        <v>21.76</v>
      </c>
      <c r="E153" s="56">
        <f t="shared" si="9"/>
        <v>3.6317196317196316</v>
      </c>
      <c r="F153" s="60">
        <f t="shared" si="10"/>
        <v>561.94852941176464</v>
      </c>
      <c r="G153" s="6">
        <f t="shared" si="11"/>
        <v>12116</v>
      </c>
      <c r="H153" s="6">
        <v>6031</v>
      </c>
      <c r="I153" s="6">
        <v>6085</v>
      </c>
      <c r="J153" s="8">
        <v>100</v>
      </c>
      <c r="L153" s="35"/>
      <c r="M153" s="43"/>
      <c r="N153" s="20"/>
      <c r="O153" s="19"/>
    </row>
    <row r="154" spans="1:15" x14ac:dyDescent="0.15">
      <c r="A154" s="4">
        <v>11</v>
      </c>
      <c r="B154" s="6">
        <v>12208</v>
      </c>
      <c r="C154" s="6">
        <v>3429</v>
      </c>
      <c r="D154" s="8">
        <v>21.76</v>
      </c>
      <c r="E154" s="56">
        <f t="shared" si="9"/>
        <v>3.5602216389617967</v>
      </c>
      <c r="F154" s="60">
        <f t="shared" si="10"/>
        <v>561.02941176470586</v>
      </c>
      <c r="G154" s="6">
        <f t="shared" si="11"/>
        <v>12108</v>
      </c>
      <c r="H154" s="6">
        <v>6036</v>
      </c>
      <c r="I154" s="6">
        <v>6072</v>
      </c>
      <c r="J154" s="8">
        <v>106</v>
      </c>
      <c r="L154" s="35"/>
      <c r="M154" s="43"/>
      <c r="N154" s="67"/>
      <c r="O154" s="19"/>
    </row>
    <row r="155" spans="1:15" x14ac:dyDescent="0.15">
      <c r="A155" s="4">
        <v>12</v>
      </c>
      <c r="B155" s="6">
        <v>12125</v>
      </c>
      <c r="C155" s="6">
        <v>3449</v>
      </c>
      <c r="D155" s="8">
        <v>21.76</v>
      </c>
      <c r="E155" s="56">
        <f t="shared" si="9"/>
        <v>3.5155117425340681</v>
      </c>
      <c r="F155" s="60">
        <f t="shared" si="10"/>
        <v>557.21507352941171</v>
      </c>
      <c r="G155" s="6">
        <f t="shared" si="11"/>
        <v>12019</v>
      </c>
      <c r="H155" s="6">
        <v>6014</v>
      </c>
      <c r="I155" s="6">
        <v>6005</v>
      </c>
      <c r="J155" s="8">
        <v>112</v>
      </c>
      <c r="L155" s="35"/>
      <c r="M155" s="43"/>
    </row>
    <row r="156" spans="1:15" x14ac:dyDescent="0.15">
      <c r="A156" s="4">
        <v>13</v>
      </c>
      <c r="B156" s="6">
        <v>12195</v>
      </c>
      <c r="C156" s="6">
        <v>3519</v>
      </c>
      <c r="D156" s="8">
        <v>21.76</v>
      </c>
      <c r="E156" s="56">
        <f t="shared" si="9"/>
        <v>3.4654731457800509</v>
      </c>
      <c r="F156" s="60">
        <f t="shared" si="10"/>
        <v>560.43198529411757</v>
      </c>
      <c r="G156" s="6">
        <f t="shared" si="11"/>
        <v>12083</v>
      </c>
      <c r="H156" s="6">
        <v>6052</v>
      </c>
      <c r="I156" s="6">
        <v>6031</v>
      </c>
      <c r="J156" s="8">
        <v>110</v>
      </c>
      <c r="L156" s="35"/>
      <c r="M156" s="43"/>
    </row>
    <row r="157" spans="1:15" x14ac:dyDescent="0.15">
      <c r="A157" s="4">
        <v>14</v>
      </c>
      <c r="B157" s="6">
        <v>12247</v>
      </c>
      <c r="C157" s="6">
        <v>3581</v>
      </c>
      <c r="D157" s="8">
        <v>21.76</v>
      </c>
      <c r="E157" s="56">
        <f t="shared" si="9"/>
        <v>3.4199944149678863</v>
      </c>
      <c r="F157" s="60">
        <f t="shared" si="10"/>
        <v>562.82169117647049</v>
      </c>
      <c r="G157" s="6">
        <f t="shared" si="11"/>
        <v>12137</v>
      </c>
      <c r="H157" s="6">
        <v>6082</v>
      </c>
      <c r="I157" s="6">
        <v>6055</v>
      </c>
      <c r="J157" s="8">
        <v>94</v>
      </c>
      <c r="L157" s="35"/>
      <c r="M157" s="43"/>
    </row>
    <row r="158" spans="1:15" x14ac:dyDescent="0.15">
      <c r="A158" s="4">
        <v>15</v>
      </c>
      <c r="B158" s="6">
        <v>12258</v>
      </c>
      <c r="C158" s="6">
        <v>3624</v>
      </c>
      <c r="D158" s="8">
        <v>21.76</v>
      </c>
      <c r="E158" s="56">
        <f t="shared" si="9"/>
        <v>3.3824503311258276</v>
      </c>
      <c r="F158" s="60">
        <f t="shared" si="10"/>
        <v>563.32720588235293</v>
      </c>
      <c r="G158" s="6">
        <f t="shared" si="11"/>
        <v>12164</v>
      </c>
      <c r="H158" s="6">
        <v>6086</v>
      </c>
      <c r="I158" s="6">
        <v>6078</v>
      </c>
      <c r="J158" s="8">
        <v>109</v>
      </c>
      <c r="L158" s="35"/>
      <c r="M158" s="43"/>
    </row>
    <row r="159" spans="1:15" x14ac:dyDescent="0.15">
      <c r="A159" s="4">
        <v>16</v>
      </c>
      <c r="B159" s="6">
        <v>12302</v>
      </c>
      <c r="C159" s="6">
        <v>3670</v>
      </c>
      <c r="D159" s="8">
        <v>21.76</v>
      </c>
      <c r="E159" s="56">
        <f t="shared" si="9"/>
        <v>3.3520435967302453</v>
      </c>
      <c r="F159" s="60">
        <f t="shared" si="10"/>
        <v>565.34926470588232</v>
      </c>
      <c r="G159" s="6">
        <f t="shared" si="11"/>
        <v>12193</v>
      </c>
      <c r="H159" s="6">
        <v>6097</v>
      </c>
      <c r="I159" s="6">
        <v>6096</v>
      </c>
      <c r="J159" s="8">
        <v>95</v>
      </c>
      <c r="L159" s="35"/>
      <c r="M159" s="43"/>
    </row>
    <row r="160" spans="1:15" ht="14.25" thickBot="1" x14ac:dyDescent="0.2">
      <c r="A160" s="15">
        <v>17</v>
      </c>
      <c r="B160" s="16">
        <v>12228</v>
      </c>
      <c r="C160" s="16">
        <v>3696</v>
      </c>
      <c r="D160" s="3">
        <v>21.76</v>
      </c>
      <c r="E160" s="59">
        <f>B160/C160</f>
        <v>3.3084415584415585</v>
      </c>
      <c r="F160" s="61">
        <f>B160/D160</f>
        <v>561.94852941176464</v>
      </c>
      <c r="G160" s="16">
        <f>SUM(H160:I160)</f>
        <v>12133</v>
      </c>
      <c r="H160" s="16">
        <v>6071</v>
      </c>
      <c r="I160" s="16">
        <v>6062</v>
      </c>
      <c r="J160" s="49" t="s">
        <v>31</v>
      </c>
      <c r="L160" s="35"/>
      <c r="M160" s="43"/>
    </row>
    <row r="161" spans="1:13" x14ac:dyDescent="0.15">
      <c r="A161" s="48" t="s">
        <v>41</v>
      </c>
      <c r="L161" s="35"/>
      <c r="M161" s="43"/>
    </row>
    <row r="162" spans="1:13" x14ac:dyDescent="0.15">
      <c r="A162" s="13" t="s">
        <v>29</v>
      </c>
      <c r="L162" s="35"/>
      <c r="M162" s="43"/>
    </row>
    <row r="163" spans="1:13" x14ac:dyDescent="0.15">
      <c r="A163" s="10"/>
      <c r="L163" s="35"/>
      <c r="M163" s="43"/>
    </row>
    <row r="164" spans="1:13" x14ac:dyDescent="0.15">
      <c r="A164" s="10"/>
      <c r="L164" s="35"/>
      <c r="M164" s="43"/>
    </row>
    <row r="165" spans="1:13" ht="14.25" x14ac:dyDescent="0.15">
      <c r="A165" s="12"/>
      <c r="L165" s="35"/>
      <c r="M165" s="43"/>
    </row>
    <row r="166" spans="1:13" x14ac:dyDescent="0.15">
      <c r="A166" s="11"/>
      <c r="L166" s="35"/>
      <c r="M166" s="43"/>
    </row>
    <row r="167" spans="1:13" x14ac:dyDescent="0.15">
      <c r="L167" s="35"/>
      <c r="M167" s="43"/>
    </row>
    <row r="168" spans="1:13" x14ac:dyDescent="0.15">
      <c r="L168" s="35"/>
      <c r="M168" s="43"/>
    </row>
    <row r="169" spans="1:13" x14ac:dyDescent="0.15">
      <c r="L169" s="35"/>
      <c r="M169" s="43"/>
    </row>
    <row r="170" spans="1:13" x14ac:dyDescent="0.15">
      <c r="L170" s="35"/>
      <c r="M170" s="43"/>
    </row>
    <row r="171" spans="1:13" x14ac:dyDescent="0.15">
      <c r="L171" s="35"/>
      <c r="M171" s="43"/>
    </row>
    <row r="172" spans="1:13" x14ac:dyDescent="0.15">
      <c r="L172" s="35"/>
      <c r="M172" s="43"/>
    </row>
    <row r="173" spans="1:13" x14ac:dyDescent="0.15">
      <c r="L173" s="35"/>
      <c r="M173" s="43"/>
    </row>
    <row r="174" spans="1:13" x14ac:dyDescent="0.15">
      <c r="L174" s="35"/>
      <c r="M174" s="43"/>
    </row>
    <row r="175" spans="1:13" x14ac:dyDescent="0.15">
      <c r="L175" s="35"/>
      <c r="M175" s="43"/>
    </row>
    <row r="176" spans="1:13" x14ac:dyDescent="0.15">
      <c r="L176" s="35"/>
      <c r="M176" s="43"/>
    </row>
    <row r="177" spans="1:13" x14ac:dyDescent="0.15">
      <c r="L177" s="35"/>
      <c r="M177" s="43"/>
    </row>
    <row r="178" spans="1:13" x14ac:dyDescent="0.15">
      <c r="A178" s="10"/>
      <c r="L178" s="35"/>
      <c r="M178" s="43"/>
    </row>
    <row r="179" spans="1:13" x14ac:dyDescent="0.15">
      <c r="A179" s="10"/>
      <c r="L179" s="35"/>
      <c r="M179" s="43"/>
    </row>
    <row r="180" spans="1:13" x14ac:dyDescent="0.15">
      <c r="A180" s="10"/>
      <c r="L180" s="35"/>
      <c r="M180" s="43"/>
    </row>
    <row r="181" spans="1:13" x14ac:dyDescent="0.15">
      <c r="A181" s="10"/>
      <c r="L181" s="35"/>
      <c r="M181" s="43"/>
    </row>
    <row r="182" spans="1:13" x14ac:dyDescent="0.15">
      <c r="A182" s="10"/>
      <c r="L182" s="35"/>
      <c r="M182" s="43"/>
    </row>
    <row r="183" spans="1:13" ht="15" thickBot="1" x14ac:dyDescent="0.2">
      <c r="A183" s="12" t="s">
        <v>30</v>
      </c>
      <c r="L183" s="35"/>
      <c r="M183" s="43"/>
    </row>
    <row r="184" spans="1:13" ht="14.25" thickBot="1" x14ac:dyDescent="0.2">
      <c r="A184" s="75" t="s">
        <v>1</v>
      </c>
      <c r="B184" s="75" t="s">
        <v>2</v>
      </c>
      <c r="C184" s="75" t="s">
        <v>3</v>
      </c>
      <c r="D184" s="14" t="s">
        <v>4</v>
      </c>
      <c r="E184" s="37" t="s">
        <v>6</v>
      </c>
      <c r="F184" s="37" t="s">
        <v>8</v>
      </c>
      <c r="G184" s="76" t="s">
        <v>10</v>
      </c>
      <c r="H184" s="77"/>
      <c r="I184" s="78"/>
      <c r="J184" s="14" t="s">
        <v>11</v>
      </c>
      <c r="L184" s="35"/>
      <c r="M184" s="43"/>
    </row>
    <row r="185" spans="1:13" ht="14.25" thickBot="1" x14ac:dyDescent="0.2">
      <c r="A185" s="72"/>
      <c r="B185" s="72"/>
      <c r="C185" s="72"/>
      <c r="D185" s="32" t="s">
        <v>5</v>
      </c>
      <c r="E185" s="32" t="s">
        <v>7</v>
      </c>
      <c r="F185" s="32" t="s">
        <v>9</v>
      </c>
      <c r="G185" s="32" t="s">
        <v>13</v>
      </c>
      <c r="H185" s="32" t="s">
        <v>14</v>
      </c>
      <c r="I185" s="32" t="s">
        <v>15</v>
      </c>
      <c r="J185" s="32" t="s">
        <v>12</v>
      </c>
      <c r="L185" s="35"/>
      <c r="M185" s="43"/>
    </row>
    <row r="186" spans="1:13" x14ac:dyDescent="0.15">
      <c r="A186" s="4" t="s">
        <v>19</v>
      </c>
      <c r="B186" s="6">
        <v>8353</v>
      </c>
      <c r="C186" s="6">
        <v>1377</v>
      </c>
      <c r="D186" s="8" t="s">
        <v>31</v>
      </c>
      <c r="E186" s="56">
        <f>B186/C186</f>
        <v>6.0660856935366736</v>
      </c>
      <c r="F186" s="60" t="s">
        <v>31</v>
      </c>
      <c r="G186" s="6">
        <f>SUM(H186:I186)</f>
        <v>8353</v>
      </c>
      <c r="H186" s="6">
        <v>4108</v>
      </c>
      <c r="I186" s="6">
        <v>4245</v>
      </c>
      <c r="J186" s="8" t="s">
        <v>21</v>
      </c>
      <c r="L186" s="35"/>
      <c r="M186" s="43"/>
    </row>
    <row r="187" spans="1:13" x14ac:dyDescent="0.15">
      <c r="A187" s="4">
        <v>35</v>
      </c>
      <c r="B187" s="6">
        <v>8098</v>
      </c>
      <c r="C187" s="6">
        <v>1390</v>
      </c>
      <c r="D187" s="8">
        <v>15.82</v>
      </c>
      <c r="E187" s="56">
        <f>B187/C187</f>
        <v>5.8258992805755394</v>
      </c>
      <c r="F187" s="60">
        <f>B187/D187</f>
        <v>511.88369152970921</v>
      </c>
      <c r="G187" s="6">
        <f>SUM(H187:I187)</f>
        <v>8098</v>
      </c>
      <c r="H187" s="6">
        <v>4003</v>
      </c>
      <c r="I187" s="6">
        <v>4095</v>
      </c>
      <c r="J187" s="8" t="s">
        <v>21</v>
      </c>
      <c r="L187" s="35"/>
      <c r="M187" s="43"/>
    </row>
    <row r="188" spans="1:13" x14ac:dyDescent="0.15">
      <c r="A188" s="4">
        <v>40</v>
      </c>
      <c r="B188" s="6">
        <v>7791</v>
      </c>
      <c r="C188" s="6">
        <v>1480</v>
      </c>
      <c r="D188" s="8">
        <v>15.82</v>
      </c>
      <c r="E188" s="56">
        <f t="shared" ref="E188:E207" si="12">B188/C188</f>
        <v>5.2641891891891888</v>
      </c>
      <c r="F188" s="60">
        <f t="shared" ref="F188:F207" si="13">B188/D188</f>
        <v>492.47787610619469</v>
      </c>
      <c r="G188" s="6">
        <f t="shared" ref="G188:G207" si="14">SUM(H188:I188)</f>
        <v>7791</v>
      </c>
      <c r="H188" s="6">
        <v>3844</v>
      </c>
      <c r="I188" s="6">
        <v>3947</v>
      </c>
      <c r="J188" s="8" t="s">
        <v>21</v>
      </c>
      <c r="L188" s="35"/>
      <c r="M188" s="43"/>
    </row>
    <row r="189" spans="1:13" x14ac:dyDescent="0.15">
      <c r="A189" s="4">
        <v>45</v>
      </c>
      <c r="B189" s="6">
        <v>8106</v>
      </c>
      <c r="C189" s="6">
        <v>1634</v>
      </c>
      <c r="D189" s="8">
        <v>15.82</v>
      </c>
      <c r="E189" s="56">
        <f t="shared" si="12"/>
        <v>4.9608323133414931</v>
      </c>
      <c r="F189" s="60">
        <f t="shared" si="13"/>
        <v>512.38938053097343</v>
      </c>
      <c r="G189" s="6">
        <f t="shared" si="14"/>
        <v>8106</v>
      </c>
      <c r="H189" s="6">
        <v>4055</v>
      </c>
      <c r="I189" s="6">
        <v>4051</v>
      </c>
      <c r="J189" s="8" t="s">
        <v>21</v>
      </c>
      <c r="L189" s="35"/>
      <c r="M189" s="43"/>
    </row>
    <row r="190" spans="1:13" x14ac:dyDescent="0.15">
      <c r="A190" s="4">
        <v>50</v>
      </c>
      <c r="B190" s="6">
        <v>8824</v>
      </c>
      <c r="C190" s="6">
        <v>1954</v>
      </c>
      <c r="D190" s="8">
        <v>15.82</v>
      </c>
      <c r="E190" s="56">
        <f t="shared" si="12"/>
        <v>4.515864892528147</v>
      </c>
      <c r="F190" s="60">
        <f t="shared" si="13"/>
        <v>557.77496839443745</v>
      </c>
      <c r="G190" s="6">
        <f t="shared" si="14"/>
        <v>8824</v>
      </c>
      <c r="H190" s="6">
        <v>4460</v>
      </c>
      <c r="I190" s="6">
        <v>4364</v>
      </c>
      <c r="J190" s="8" t="s">
        <v>21</v>
      </c>
      <c r="L190" s="35"/>
      <c r="M190" s="43"/>
    </row>
    <row r="191" spans="1:13" x14ac:dyDescent="0.15">
      <c r="A191" s="4">
        <v>55</v>
      </c>
      <c r="B191" s="6">
        <v>9940</v>
      </c>
      <c r="C191" s="6">
        <v>2308</v>
      </c>
      <c r="D191" s="8">
        <v>15.82</v>
      </c>
      <c r="E191" s="56">
        <f t="shared" si="12"/>
        <v>4.3067590987868281</v>
      </c>
      <c r="F191" s="60">
        <f t="shared" si="13"/>
        <v>628.31858407079642</v>
      </c>
      <c r="G191" s="6">
        <f t="shared" si="14"/>
        <v>9940</v>
      </c>
      <c r="H191" s="6">
        <v>5023</v>
      </c>
      <c r="I191" s="6">
        <v>4917</v>
      </c>
      <c r="J191" s="8" t="s">
        <v>21</v>
      </c>
      <c r="L191" s="35"/>
      <c r="M191" s="43"/>
    </row>
    <row r="192" spans="1:13" x14ac:dyDescent="0.15">
      <c r="A192" s="4">
        <v>60</v>
      </c>
      <c r="B192" s="6">
        <v>11056</v>
      </c>
      <c r="C192" s="6">
        <v>2708</v>
      </c>
      <c r="D192" s="8">
        <v>15.82</v>
      </c>
      <c r="E192" s="56">
        <f t="shared" si="12"/>
        <v>4.0827178729689804</v>
      </c>
      <c r="F192" s="60">
        <f t="shared" si="13"/>
        <v>698.8621997471555</v>
      </c>
      <c r="G192" s="6">
        <f t="shared" si="14"/>
        <v>11056</v>
      </c>
      <c r="H192" s="6">
        <v>5537</v>
      </c>
      <c r="I192" s="6">
        <v>5519</v>
      </c>
      <c r="J192" s="8" t="s">
        <v>31</v>
      </c>
      <c r="L192" s="35"/>
      <c r="M192" s="43"/>
    </row>
    <row r="193" spans="1:15" x14ac:dyDescent="0.15">
      <c r="A193" s="4" t="s">
        <v>20</v>
      </c>
      <c r="B193" s="6">
        <v>11886</v>
      </c>
      <c r="C193" s="6">
        <v>3014</v>
      </c>
      <c r="D193" s="8">
        <v>15.82</v>
      </c>
      <c r="E193" s="56">
        <f t="shared" si="12"/>
        <v>3.9435965494359655</v>
      </c>
      <c r="F193" s="60">
        <f t="shared" si="13"/>
        <v>751.32743362831854</v>
      </c>
      <c r="G193" s="6">
        <f t="shared" si="14"/>
        <v>11886</v>
      </c>
      <c r="H193" s="6">
        <v>5959</v>
      </c>
      <c r="I193" s="6">
        <v>5927</v>
      </c>
      <c r="J193" s="8" t="s">
        <v>32</v>
      </c>
      <c r="L193" s="35"/>
      <c r="M193" s="43"/>
    </row>
    <row r="194" spans="1:15" x14ac:dyDescent="0.15">
      <c r="A194" s="4">
        <v>3</v>
      </c>
      <c r="B194" s="6">
        <v>11957</v>
      </c>
      <c r="C194" s="6">
        <v>3054</v>
      </c>
      <c r="D194" s="8">
        <v>15.82</v>
      </c>
      <c r="E194" s="56">
        <f t="shared" si="12"/>
        <v>3.9151931892599867</v>
      </c>
      <c r="F194" s="60">
        <f t="shared" si="13"/>
        <v>755.81542351453857</v>
      </c>
      <c r="G194" s="6">
        <f t="shared" si="14"/>
        <v>11957</v>
      </c>
      <c r="H194" s="6">
        <v>5992</v>
      </c>
      <c r="I194" s="6">
        <v>5965</v>
      </c>
      <c r="J194" s="8" t="s">
        <v>31</v>
      </c>
      <c r="L194" s="20"/>
      <c r="N194" s="67"/>
      <c r="O194" s="19"/>
    </row>
    <row r="195" spans="1:15" x14ac:dyDescent="0.15">
      <c r="A195" s="4">
        <v>4</v>
      </c>
      <c r="B195" s="6">
        <v>12182</v>
      </c>
      <c r="C195" s="6">
        <v>3179</v>
      </c>
      <c r="D195" s="8">
        <v>15.82</v>
      </c>
      <c r="E195" s="56">
        <f t="shared" si="12"/>
        <v>3.8320226486316451</v>
      </c>
      <c r="F195" s="60">
        <f t="shared" si="13"/>
        <v>770.03792667509481</v>
      </c>
      <c r="G195" s="6">
        <f t="shared" si="14"/>
        <v>12182</v>
      </c>
      <c r="H195" s="6">
        <v>6098</v>
      </c>
      <c r="I195" s="6">
        <v>6084</v>
      </c>
      <c r="J195" s="8" t="s">
        <v>31</v>
      </c>
      <c r="L195" s="35"/>
      <c r="M195" s="43"/>
      <c r="N195" s="20"/>
      <c r="O195" s="19"/>
    </row>
    <row r="196" spans="1:15" x14ac:dyDescent="0.15">
      <c r="A196" s="4">
        <v>5</v>
      </c>
      <c r="B196" s="6">
        <v>12237</v>
      </c>
      <c r="C196" s="6">
        <v>3214</v>
      </c>
      <c r="D196" s="8">
        <v>15.82</v>
      </c>
      <c r="E196" s="56">
        <f t="shared" si="12"/>
        <v>3.8074051026757934</v>
      </c>
      <c r="F196" s="60">
        <f t="shared" si="13"/>
        <v>773.51453855878628</v>
      </c>
      <c r="G196" s="6">
        <f t="shared" si="14"/>
        <v>12237</v>
      </c>
      <c r="H196" s="6">
        <v>6124</v>
      </c>
      <c r="I196" s="6">
        <v>6113</v>
      </c>
      <c r="J196" s="8" t="s">
        <v>31</v>
      </c>
      <c r="L196" s="35"/>
      <c r="M196" s="43"/>
      <c r="N196" s="20"/>
      <c r="O196" s="19"/>
    </row>
    <row r="197" spans="1:15" x14ac:dyDescent="0.15">
      <c r="A197" s="4">
        <v>6</v>
      </c>
      <c r="B197" s="6">
        <v>12447</v>
      </c>
      <c r="C197" s="6">
        <v>3372</v>
      </c>
      <c r="D197" s="8">
        <v>15.82</v>
      </c>
      <c r="E197" s="56">
        <f t="shared" si="12"/>
        <v>3.6912811387900355</v>
      </c>
      <c r="F197" s="60">
        <f t="shared" si="13"/>
        <v>786.78887484197219</v>
      </c>
      <c r="G197" s="6">
        <f t="shared" si="14"/>
        <v>12343</v>
      </c>
      <c r="H197" s="6">
        <v>6184</v>
      </c>
      <c r="I197" s="6">
        <v>6159</v>
      </c>
      <c r="J197" s="8">
        <v>104</v>
      </c>
      <c r="L197" s="35"/>
      <c r="M197" s="43"/>
      <c r="N197" s="20"/>
      <c r="O197" s="19"/>
    </row>
    <row r="198" spans="1:15" x14ac:dyDescent="0.15">
      <c r="A198" s="4">
        <v>7</v>
      </c>
      <c r="B198" s="6">
        <v>12506</v>
      </c>
      <c r="C198" s="6">
        <v>3435</v>
      </c>
      <c r="D198" s="8">
        <v>15.82</v>
      </c>
      <c r="E198" s="56">
        <f t="shared" si="12"/>
        <v>3.6407569141193594</v>
      </c>
      <c r="F198" s="60">
        <f t="shared" si="13"/>
        <v>790.5183312262958</v>
      </c>
      <c r="G198" s="6">
        <f t="shared" si="14"/>
        <v>12407</v>
      </c>
      <c r="H198" s="6">
        <v>6203</v>
      </c>
      <c r="I198" s="6">
        <v>6204</v>
      </c>
      <c r="J198" s="8">
        <v>99</v>
      </c>
      <c r="L198" s="35"/>
      <c r="M198" s="43"/>
      <c r="N198" s="20"/>
      <c r="O198" s="19"/>
    </row>
    <row r="199" spans="1:15" x14ac:dyDescent="0.15">
      <c r="A199" s="4">
        <v>8</v>
      </c>
      <c r="B199" s="6">
        <v>12463</v>
      </c>
      <c r="C199" s="6">
        <v>3481</v>
      </c>
      <c r="D199" s="8">
        <v>15.82</v>
      </c>
      <c r="E199" s="56">
        <f t="shared" si="12"/>
        <v>3.5802930192473426</v>
      </c>
      <c r="F199" s="60">
        <f t="shared" si="13"/>
        <v>787.80025284450062</v>
      </c>
      <c r="G199" s="6">
        <f t="shared" si="14"/>
        <v>12376</v>
      </c>
      <c r="H199" s="6">
        <v>6162</v>
      </c>
      <c r="I199" s="6">
        <v>6214</v>
      </c>
      <c r="J199" s="8">
        <v>87</v>
      </c>
      <c r="L199" s="35"/>
      <c r="M199" s="43"/>
      <c r="N199" s="20"/>
      <c r="O199" s="19"/>
    </row>
    <row r="200" spans="1:15" x14ac:dyDescent="0.15">
      <c r="A200" s="4">
        <v>9</v>
      </c>
      <c r="B200" s="6">
        <v>12586</v>
      </c>
      <c r="C200" s="6">
        <v>3560</v>
      </c>
      <c r="D200" s="8">
        <v>15.82</v>
      </c>
      <c r="E200" s="56">
        <f t="shared" si="12"/>
        <v>3.5353932584269665</v>
      </c>
      <c r="F200" s="60">
        <f t="shared" si="13"/>
        <v>795.57522123893807</v>
      </c>
      <c r="G200" s="6">
        <f t="shared" si="14"/>
        <v>12466</v>
      </c>
      <c r="H200" s="6">
        <v>6204</v>
      </c>
      <c r="I200" s="6">
        <v>6262</v>
      </c>
      <c r="J200" s="8">
        <v>120</v>
      </c>
      <c r="L200" s="35"/>
      <c r="M200" s="43"/>
      <c r="N200" s="20"/>
      <c r="O200" s="19"/>
    </row>
    <row r="201" spans="1:15" x14ac:dyDescent="0.15">
      <c r="A201" s="4">
        <v>10</v>
      </c>
      <c r="B201" s="6">
        <v>12748</v>
      </c>
      <c r="C201" s="6">
        <v>3666</v>
      </c>
      <c r="D201" s="8">
        <v>15.82</v>
      </c>
      <c r="E201" s="56">
        <f t="shared" si="12"/>
        <v>3.4773595199127114</v>
      </c>
      <c r="F201" s="60">
        <f t="shared" si="13"/>
        <v>805.81542351453857</v>
      </c>
      <c r="G201" s="6">
        <f t="shared" si="14"/>
        <v>12624</v>
      </c>
      <c r="H201" s="6">
        <v>6262</v>
      </c>
      <c r="I201" s="6">
        <v>6362</v>
      </c>
      <c r="J201" s="8">
        <v>124</v>
      </c>
      <c r="L201" s="35"/>
      <c r="M201" s="43"/>
      <c r="N201" s="20"/>
      <c r="O201" s="19"/>
    </row>
    <row r="202" spans="1:15" x14ac:dyDescent="0.15">
      <c r="A202" s="4">
        <v>11</v>
      </c>
      <c r="B202" s="6">
        <v>12847</v>
      </c>
      <c r="C202" s="6">
        <v>3755</v>
      </c>
      <c r="D202" s="8">
        <v>15.82</v>
      </c>
      <c r="E202" s="56">
        <f t="shared" si="12"/>
        <v>3.4213049267643143</v>
      </c>
      <c r="F202" s="60">
        <f t="shared" si="13"/>
        <v>812.07332490518331</v>
      </c>
      <c r="G202" s="6">
        <f t="shared" si="14"/>
        <v>12713</v>
      </c>
      <c r="H202" s="6">
        <v>6300</v>
      </c>
      <c r="I202" s="6">
        <v>6413</v>
      </c>
      <c r="J202" s="8">
        <v>134</v>
      </c>
      <c r="L202" s="35"/>
      <c r="M202" s="43"/>
      <c r="N202" s="20"/>
      <c r="O202" s="19"/>
    </row>
    <row r="203" spans="1:15" x14ac:dyDescent="0.15">
      <c r="A203" s="4">
        <v>12</v>
      </c>
      <c r="B203" s="6">
        <v>12895</v>
      </c>
      <c r="C203" s="6">
        <v>3822</v>
      </c>
      <c r="D203" s="8">
        <v>15.82</v>
      </c>
      <c r="E203" s="56">
        <f t="shared" si="12"/>
        <v>3.3738880167451595</v>
      </c>
      <c r="F203" s="60">
        <f t="shared" si="13"/>
        <v>815.10745891276861</v>
      </c>
      <c r="G203" s="6">
        <f t="shared" si="14"/>
        <v>12776</v>
      </c>
      <c r="H203" s="6">
        <v>6331</v>
      </c>
      <c r="I203" s="6">
        <v>6445</v>
      </c>
      <c r="J203" s="8">
        <v>119</v>
      </c>
      <c r="L203" s="35"/>
      <c r="M203" s="43"/>
      <c r="N203" s="20"/>
      <c r="O203" s="19"/>
    </row>
    <row r="204" spans="1:15" x14ac:dyDescent="0.15">
      <c r="A204" s="4">
        <v>13</v>
      </c>
      <c r="B204" s="6">
        <v>13027</v>
      </c>
      <c r="C204" s="6">
        <v>3942</v>
      </c>
      <c r="D204" s="8">
        <v>15.82</v>
      </c>
      <c r="E204" s="56">
        <f t="shared" si="12"/>
        <v>3.30466768138001</v>
      </c>
      <c r="F204" s="60">
        <f t="shared" si="13"/>
        <v>823.45132743362831</v>
      </c>
      <c r="G204" s="6">
        <f t="shared" si="14"/>
        <v>12839</v>
      </c>
      <c r="H204" s="6">
        <v>6386</v>
      </c>
      <c r="I204" s="6">
        <v>6453</v>
      </c>
      <c r="J204" s="8">
        <v>188</v>
      </c>
      <c r="L204" s="35"/>
      <c r="M204" s="43"/>
      <c r="N204" s="20"/>
      <c r="O204" s="19"/>
    </row>
    <row r="205" spans="1:15" x14ac:dyDescent="0.15">
      <c r="A205" s="4">
        <v>14</v>
      </c>
      <c r="B205" s="6">
        <v>13056</v>
      </c>
      <c r="C205" s="6">
        <v>4014</v>
      </c>
      <c r="D205" s="8">
        <v>15.82</v>
      </c>
      <c r="E205" s="56">
        <f t="shared" si="12"/>
        <v>3.2526158445440956</v>
      </c>
      <c r="F205" s="60">
        <f t="shared" si="13"/>
        <v>825.28445006321112</v>
      </c>
      <c r="G205" s="6">
        <f t="shared" si="14"/>
        <v>12858</v>
      </c>
      <c r="H205" s="6">
        <v>6379</v>
      </c>
      <c r="I205" s="6">
        <v>6479</v>
      </c>
      <c r="J205" s="8">
        <v>198</v>
      </c>
      <c r="L205" s="35"/>
      <c r="M205" s="43"/>
      <c r="N205" s="20"/>
      <c r="O205" s="19"/>
    </row>
    <row r="206" spans="1:15" x14ac:dyDescent="0.15">
      <c r="A206" s="4">
        <v>15</v>
      </c>
      <c r="B206" s="6">
        <v>13055</v>
      </c>
      <c r="C206" s="6">
        <v>4074</v>
      </c>
      <c r="D206" s="8">
        <v>15.82</v>
      </c>
      <c r="E206" s="56">
        <f t="shared" si="12"/>
        <v>3.2044673539518902</v>
      </c>
      <c r="F206" s="60">
        <f t="shared" si="13"/>
        <v>825.22123893805303</v>
      </c>
      <c r="G206" s="6">
        <f t="shared" si="14"/>
        <v>12855</v>
      </c>
      <c r="H206" s="6">
        <v>6399</v>
      </c>
      <c r="I206" s="6">
        <v>6456</v>
      </c>
      <c r="J206" s="8">
        <v>200</v>
      </c>
      <c r="L206" s="35"/>
      <c r="M206" s="43"/>
      <c r="N206" s="67"/>
      <c r="O206" s="19"/>
    </row>
    <row r="207" spans="1:15" x14ac:dyDescent="0.15">
      <c r="A207" s="4">
        <v>16</v>
      </c>
      <c r="B207" s="6">
        <v>13067</v>
      </c>
      <c r="C207" s="6">
        <v>4112</v>
      </c>
      <c r="D207" s="8">
        <v>15.82</v>
      </c>
      <c r="E207" s="56">
        <f t="shared" si="12"/>
        <v>3.1777723735408561</v>
      </c>
      <c r="F207" s="60">
        <f t="shared" si="13"/>
        <v>825.97977243994944</v>
      </c>
      <c r="G207" s="6">
        <f t="shared" si="14"/>
        <v>12869</v>
      </c>
      <c r="H207" s="6">
        <v>6388</v>
      </c>
      <c r="I207" s="6">
        <v>6481</v>
      </c>
      <c r="J207" s="8">
        <v>198</v>
      </c>
      <c r="L207" s="35"/>
      <c r="M207" s="43"/>
      <c r="N207" s="67"/>
      <c r="O207" s="19"/>
    </row>
    <row r="208" spans="1:15" ht="14.25" thickBot="1" x14ac:dyDescent="0.2">
      <c r="A208" s="31">
        <v>17</v>
      </c>
      <c r="B208" s="16">
        <v>13089</v>
      </c>
      <c r="C208" s="16">
        <v>4192</v>
      </c>
      <c r="D208" s="32">
        <v>15.82</v>
      </c>
      <c r="E208" s="59">
        <f>B208/C208</f>
        <v>3.1223759541984735</v>
      </c>
      <c r="F208" s="61">
        <f>B208/D208</f>
        <v>827.37041719342608</v>
      </c>
      <c r="G208" s="16">
        <f>SUM(H208:I208)</f>
        <v>12866</v>
      </c>
      <c r="H208" s="16">
        <v>6382</v>
      </c>
      <c r="I208" s="16">
        <v>6484</v>
      </c>
      <c r="J208" s="32">
        <v>223</v>
      </c>
      <c r="L208" s="35"/>
      <c r="M208" s="43"/>
      <c r="N208" s="67"/>
      <c r="O208" s="19"/>
    </row>
    <row r="209" spans="1:15" x14ac:dyDescent="0.15">
      <c r="A209" s="13" t="s">
        <v>33</v>
      </c>
      <c r="L209" s="35"/>
      <c r="M209" s="43"/>
      <c r="N209" s="67"/>
      <c r="O209" s="19"/>
    </row>
    <row r="210" spans="1:15" x14ac:dyDescent="0.15">
      <c r="A210" s="13" t="s">
        <v>34</v>
      </c>
      <c r="L210" s="35"/>
      <c r="M210" s="43"/>
      <c r="N210" s="67"/>
      <c r="O210" s="19"/>
    </row>
    <row r="211" spans="1:15" x14ac:dyDescent="0.15">
      <c r="A211" s="13" t="s">
        <v>35</v>
      </c>
      <c r="L211" s="35"/>
      <c r="M211" s="43"/>
    </row>
    <row r="212" spans="1:15" x14ac:dyDescent="0.15">
      <c r="A212" s="13"/>
      <c r="L212" s="35"/>
      <c r="M212" s="43"/>
    </row>
    <row r="213" spans="1:15" x14ac:dyDescent="0.15">
      <c r="A213" s="13"/>
      <c r="L213" s="35"/>
      <c r="M213" s="43"/>
    </row>
    <row r="214" spans="1:15" ht="14.25" x14ac:dyDescent="0.15">
      <c r="A214" s="12"/>
    </row>
  </sheetData>
  <mergeCells count="21">
    <mergeCell ref="J2:J3"/>
    <mergeCell ref="A184:A185"/>
    <mergeCell ref="B184:B185"/>
    <mergeCell ref="C184:C185"/>
    <mergeCell ref="G184:I184"/>
    <mergeCell ref="A88:A89"/>
    <mergeCell ref="B88:B89"/>
    <mergeCell ref="C88:C89"/>
    <mergeCell ref="G88:I88"/>
    <mergeCell ref="A136:A137"/>
    <mergeCell ref="B136:B137"/>
    <mergeCell ref="C136:C137"/>
    <mergeCell ref="G136:I136"/>
    <mergeCell ref="A2:A3"/>
    <mergeCell ref="B2:B3"/>
    <mergeCell ref="C2:C3"/>
    <mergeCell ref="G2:I2"/>
    <mergeCell ref="A42:A43"/>
    <mergeCell ref="B42:B43"/>
    <mergeCell ref="C42:C43"/>
    <mergeCell ref="G42:I42"/>
  </mergeCells>
  <phoneticPr fontId="4"/>
  <pageMargins left="0.70866141732283461" right="0.16" top="0.74803149606299213" bottom="0.74803149606299213" header="0.31496062992125984" footer="0.31496062992125984"/>
  <pageSetup paperSize="9" scale="90" orientation="portrait" r:id="rId1"/>
  <rowBreaks count="4" manualBreakCount="4">
    <brk id="39" max="16383" man="1"/>
    <brk id="85" max="10" man="1"/>
    <brk id="134" max="10" man="1"/>
    <brk id="182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syoukou</dc:creator>
  <cp:lastModifiedBy>user</cp:lastModifiedBy>
  <cp:lastPrinted>2017-12-05T07:54:55Z</cp:lastPrinted>
  <dcterms:created xsi:type="dcterms:W3CDTF">2013-10-07T06:38:53Z</dcterms:created>
  <dcterms:modified xsi:type="dcterms:W3CDTF">2017-12-08T05:43:05Z</dcterms:modified>
</cp:coreProperties>
</file>