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統計ふかや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H14" i="1"/>
  <c r="I14" i="1"/>
  <c r="J14" i="1"/>
  <c r="K14" i="1"/>
  <c r="L14" i="1"/>
  <c r="L12" i="1" l="1"/>
  <c r="K12" i="1"/>
  <c r="J12" i="1"/>
  <c r="I12" i="1"/>
  <c r="H12" i="1"/>
  <c r="L11" i="1" l="1"/>
  <c r="K11" i="1"/>
  <c r="J11" i="1"/>
  <c r="I11" i="1"/>
  <c r="H11" i="1"/>
  <c r="L9" i="1" l="1"/>
  <c r="K9" i="1"/>
  <c r="J9" i="1"/>
  <c r="I9" i="1"/>
  <c r="H9" i="1"/>
  <c r="L10" i="1" l="1"/>
  <c r="K10" i="1"/>
  <c r="J10" i="1"/>
  <c r="I10" i="1"/>
  <c r="H10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</calcChain>
</file>

<file path=xl/sharedStrings.xml><?xml version="1.0" encoding="utf-8"?>
<sst xmlns="http://schemas.openxmlformats.org/spreadsheetml/2006/main" count="27" uniqueCount="19">
  <si>
    <t>人　口　動　態　の　推　移</t>
    <rPh sb="0" eb="1">
      <t>ヒト</t>
    </rPh>
    <rPh sb="2" eb="3">
      <t>クチ</t>
    </rPh>
    <rPh sb="4" eb="5">
      <t>ドウ</t>
    </rPh>
    <rPh sb="6" eb="7">
      <t>タイ</t>
    </rPh>
    <rPh sb="10" eb="11">
      <t>スイ</t>
    </rPh>
    <rPh sb="12" eb="13">
      <t>ワタル</t>
    </rPh>
    <phoneticPr fontId="1"/>
  </si>
  <si>
    <t>年</t>
    <rPh sb="0" eb="1">
      <t>ネン</t>
    </rPh>
    <phoneticPr fontId="1"/>
  </si>
  <si>
    <t>人口</t>
    <rPh sb="0" eb="2">
      <t>ジンコウ</t>
    </rPh>
    <phoneticPr fontId="1"/>
  </si>
  <si>
    <t>件数</t>
    <rPh sb="0" eb="2">
      <t>ケンスウ</t>
    </rPh>
    <phoneticPr fontId="1"/>
  </si>
  <si>
    <t>率</t>
    <rPh sb="0" eb="1">
      <t>リツ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</si>
  <si>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</si>
  <si>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</si>
  <si>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</si>
  <si>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</si>
  <si>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死産</t>
    <rPh sb="0" eb="2">
      <t>シザン</t>
    </rPh>
    <phoneticPr fontId="1"/>
  </si>
  <si>
    <t>平成18</t>
    <rPh sb="0" eb="2">
      <t>ヘイセイ</t>
    </rPh>
    <phoneticPr fontId="1"/>
  </si>
  <si>
    <t>市民課調</t>
    <rPh sb="0" eb="3">
      <t>シミンカ</t>
    </rPh>
    <rPh sb="3" eb="4">
      <t>シラ</t>
    </rPh>
    <phoneticPr fontId="1"/>
  </si>
  <si>
    <t>※人口は各年１２月末日現在（外国人含む）</t>
    <rPh sb="1" eb="3">
      <t>ジンコウ</t>
    </rPh>
    <rPh sb="4" eb="5">
      <t>カク</t>
    </rPh>
    <rPh sb="5" eb="6">
      <t>ネン</t>
    </rPh>
    <rPh sb="8" eb="10">
      <t>ガツマツ</t>
    </rPh>
    <rPh sb="10" eb="11">
      <t>ジツ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1"/>
  </si>
  <si>
    <t>※比率の解説　出生・死亡・婚姻・離婚の率＝</t>
    <rPh sb="1" eb="3">
      <t>ヒリツ</t>
    </rPh>
    <rPh sb="4" eb="6">
      <t>カイセツ</t>
    </rPh>
    <rPh sb="7" eb="9">
      <t>シュッショウ</t>
    </rPh>
    <rPh sb="10" eb="12">
      <t>シボウ</t>
    </rPh>
    <rPh sb="13" eb="15">
      <t>コンイン</t>
    </rPh>
    <rPh sb="16" eb="18">
      <t>リコン</t>
    </rPh>
    <rPh sb="19" eb="20">
      <t>リツ</t>
    </rPh>
    <phoneticPr fontId="1"/>
  </si>
  <si>
    <t>×1,000</t>
    <phoneticPr fontId="1"/>
  </si>
  <si>
    <t>死産率＝</t>
    <rPh sb="0" eb="2">
      <t>シザン</t>
    </rPh>
    <rPh sb="2" eb="3">
      <t>リツ</t>
    </rPh>
    <phoneticPr fontId="1"/>
  </si>
  <si>
    <t>死産数</t>
    <rPh sb="0" eb="2">
      <t>シザン</t>
    </rPh>
    <rPh sb="2" eb="3">
      <t>スウ</t>
    </rPh>
    <phoneticPr fontId="1"/>
  </si>
  <si>
    <t>出産数（出生数＋死産数）</t>
    <rPh sb="0" eb="3">
      <t>シュッサンスウ</t>
    </rPh>
    <rPh sb="4" eb="7">
      <t>シュッショウスウ</t>
    </rPh>
    <rPh sb="8" eb="10">
      <t>シザン</t>
    </rPh>
    <rPh sb="10" eb="11">
      <t>スウ</t>
    </rPh>
    <phoneticPr fontId="1"/>
  </si>
  <si>
    <t>※婚姻・離婚・死産の件数については「埼玉県の人口動態概況（確定数）」による市区町村別件数</t>
    <rPh sb="1" eb="3">
      <t>コンイン</t>
    </rPh>
    <rPh sb="4" eb="6">
      <t>リコン</t>
    </rPh>
    <rPh sb="7" eb="9">
      <t>シザン</t>
    </rPh>
    <rPh sb="10" eb="12">
      <t>ケンスウ</t>
    </rPh>
    <rPh sb="18" eb="21">
      <t>サイタマケン</t>
    </rPh>
    <rPh sb="22" eb="24">
      <t>ジンコウ</t>
    </rPh>
    <rPh sb="24" eb="26">
      <t>ドウタイ</t>
    </rPh>
    <rPh sb="26" eb="28">
      <t>ガイキョウ</t>
    </rPh>
    <rPh sb="29" eb="31">
      <t>カクテイ</t>
    </rPh>
    <rPh sb="31" eb="32">
      <t>スウ</t>
    </rPh>
    <rPh sb="37" eb="39">
      <t>シク</t>
    </rPh>
    <rPh sb="39" eb="41">
      <t>チョウソン</t>
    </rPh>
    <rPh sb="41" eb="42">
      <t>ベツ</t>
    </rPh>
    <rPh sb="42" eb="44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</si>
</sst>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0.00_);[Red]\(0.00\)"/>
    <numFmt numFmtId="179" formatCode="#,##0.0_ "/>
    <numFmt numFmtId="180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0" fontId="2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7" fontId="2" fillId="0" borderId="5" xfId="0" applyNumberFormat="1" applyFont="1" applyFill="1" applyBorder="1">
      <alignment vertical="center"/>
    </xf>
    <xf numFmtId="178" fontId="2" fillId="0" borderId="5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130" workbookViewId="0">
      <selection activeCell="G5" sqref="G5"/>
    </sheetView>
  </sheetViews>
  <sheetFormatPr defaultRowHeight="11.25" x14ac:dyDescent="0.15"/>
  <cols>
    <col min="1" max="2" width="8.75" style="1" customWidth="1"/>
    <col min="3" max="13" width="7.5" style="1" customWidth="1"/>
    <col min="14" max="16384" width="9" style="1"/>
  </cols>
  <sheetData>
    <row r="1" spans="1:12" ht="17.2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0.100000000000001" customHeight="1" x14ac:dyDescent="0.15">
      <c r="A2" s="23" t="s">
        <v>1</v>
      </c>
      <c r="B2" s="23" t="s">
        <v>2</v>
      </c>
      <c r="C2" s="23" t="s">
        <v>3</v>
      </c>
      <c r="D2" s="23"/>
      <c r="E2" s="23"/>
      <c r="F2" s="23"/>
      <c r="G2" s="23"/>
      <c r="H2" s="23" t="s">
        <v>4</v>
      </c>
      <c r="I2" s="23"/>
      <c r="J2" s="23"/>
      <c r="K2" s="23"/>
      <c r="L2" s="23"/>
    </row>
    <row r="3" spans="1:12" ht="20.100000000000001" customHeight="1" x14ac:dyDescent="0.15">
      <c r="A3" s="23"/>
      <c r="B3" s="23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ht="20.100000000000001" customHeight="1" x14ac:dyDescent="0.15">
      <c r="A4" s="15" t="s">
        <v>10</v>
      </c>
      <c r="B4" s="3">
        <v>148264</v>
      </c>
      <c r="C4" s="3">
        <v>1361</v>
      </c>
      <c r="D4" s="3">
        <v>1220</v>
      </c>
      <c r="E4" s="3">
        <v>730</v>
      </c>
      <c r="F4" s="3">
        <v>268</v>
      </c>
      <c r="G4" s="3">
        <v>43</v>
      </c>
      <c r="H4" s="4">
        <f>C4/B4*1000</f>
        <v>9.1795715750283282</v>
      </c>
      <c r="I4" s="4">
        <f>D4/B4*1000</f>
        <v>8.2285652619651426</v>
      </c>
      <c r="J4" s="4">
        <f>E4/B4*1000</f>
        <v>4.9236497059299626</v>
      </c>
      <c r="K4" s="5">
        <f>F4/B4*1000</f>
        <v>1.8075864673825071</v>
      </c>
      <c r="L4" s="6">
        <f>G4/(C4+G4)*1000</f>
        <v>30.626780626780626</v>
      </c>
    </row>
    <row r="5" spans="1:12" ht="20.100000000000001" customHeight="1" x14ac:dyDescent="0.15">
      <c r="A5" s="16">
        <v>19</v>
      </c>
      <c r="B5" s="7">
        <v>147979</v>
      </c>
      <c r="C5" s="7">
        <v>1285</v>
      </c>
      <c r="D5" s="7">
        <v>1322</v>
      </c>
      <c r="E5" s="7">
        <v>750</v>
      </c>
      <c r="F5" s="7">
        <v>251</v>
      </c>
      <c r="G5" s="7">
        <v>25</v>
      </c>
      <c r="H5" s="8">
        <f t="shared" ref="H5:H12" si="0">C5/B5*1000</f>
        <v>8.6836645740273966</v>
      </c>
      <c r="I5" s="8">
        <f t="shared" ref="I5:I12" si="1">D5/B5*1000</f>
        <v>8.9337000520344105</v>
      </c>
      <c r="J5" s="8">
        <f>E5/B5*1000</f>
        <v>5.0682867163584024</v>
      </c>
      <c r="K5" s="9">
        <f t="shared" ref="K5:K12" si="2">F5/B5*1000</f>
        <v>1.6961866210746119</v>
      </c>
      <c r="L5" s="10">
        <f t="shared" ref="L5:L12" si="3">G5/(C5+G5)*1000</f>
        <v>19.083969465648856</v>
      </c>
    </row>
    <row r="6" spans="1:12" ht="20.100000000000001" customHeight="1" x14ac:dyDescent="0.15">
      <c r="A6" s="16">
        <v>20</v>
      </c>
      <c r="B6" s="7">
        <v>147839</v>
      </c>
      <c r="C6" s="7">
        <v>1226</v>
      </c>
      <c r="D6" s="7">
        <v>1263</v>
      </c>
      <c r="E6" s="7">
        <v>742</v>
      </c>
      <c r="F6" s="7">
        <v>248</v>
      </c>
      <c r="G6" s="7">
        <v>22</v>
      </c>
      <c r="H6" s="8">
        <f t="shared" si="0"/>
        <v>8.2928050108564051</v>
      </c>
      <c r="I6" s="8">
        <f t="shared" si="1"/>
        <v>8.5430772664858399</v>
      </c>
      <c r="J6" s="8">
        <f t="shared" ref="J6:J12" si="4">E6/B6*1000</f>
        <v>5.0189733426227177</v>
      </c>
      <c r="K6" s="9">
        <f t="shared" si="2"/>
        <v>1.6775005242189138</v>
      </c>
      <c r="L6" s="10">
        <f t="shared" si="3"/>
        <v>17.628205128205128</v>
      </c>
    </row>
    <row r="7" spans="1:12" ht="20.100000000000001" customHeight="1" x14ac:dyDescent="0.15">
      <c r="A7" s="16">
        <v>21</v>
      </c>
      <c r="B7" s="7">
        <v>147721</v>
      </c>
      <c r="C7" s="7">
        <v>1242</v>
      </c>
      <c r="D7" s="7">
        <v>1262</v>
      </c>
      <c r="E7" s="7">
        <v>711</v>
      </c>
      <c r="F7" s="7">
        <v>253</v>
      </c>
      <c r="G7" s="7">
        <v>37</v>
      </c>
      <c r="H7" s="8">
        <f t="shared" si="0"/>
        <v>8.4077416210288298</v>
      </c>
      <c r="I7" s="8">
        <f t="shared" si="1"/>
        <v>8.5431319852966077</v>
      </c>
      <c r="J7" s="8">
        <f t="shared" si="4"/>
        <v>4.8131274497194036</v>
      </c>
      <c r="K7" s="9">
        <f t="shared" si="2"/>
        <v>1.7126881079873544</v>
      </c>
      <c r="L7" s="10">
        <f t="shared" si="3"/>
        <v>28.928850664581706</v>
      </c>
    </row>
    <row r="8" spans="1:12" ht="20.100000000000001" customHeight="1" x14ac:dyDescent="0.15">
      <c r="A8" s="16">
        <v>22</v>
      </c>
      <c r="B8" s="7">
        <v>147726</v>
      </c>
      <c r="C8" s="7">
        <v>1202</v>
      </c>
      <c r="D8" s="7">
        <v>1350</v>
      </c>
      <c r="E8" s="7">
        <v>687</v>
      </c>
      <c r="F8" s="7">
        <v>250</v>
      </c>
      <c r="G8" s="7">
        <v>36</v>
      </c>
      <c r="H8" s="8">
        <f t="shared" si="0"/>
        <v>8.1366854852903359</v>
      </c>
      <c r="I8" s="8">
        <f t="shared" si="1"/>
        <v>9.1385402705007923</v>
      </c>
      <c r="J8" s="8">
        <f t="shared" si="4"/>
        <v>4.6505016043215139</v>
      </c>
      <c r="K8" s="9">
        <f t="shared" si="2"/>
        <v>1.6923222723149614</v>
      </c>
      <c r="L8" s="10">
        <f t="shared" si="3"/>
        <v>29.079159935379646</v>
      </c>
    </row>
    <row r="9" spans="1:12" ht="20.100000000000001" customHeight="1" x14ac:dyDescent="0.15">
      <c r="A9" s="16">
        <v>23</v>
      </c>
      <c r="B9" s="7">
        <v>147458</v>
      </c>
      <c r="C9" s="7">
        <v>1093</v>
      </c>
      <c r="D9" s="7">
        <v>1361</v>
      </c>
      <c r="E9" s="7">
        <v>633</v>
      </c>
      <c r="F9" s="7">
        <v>254</v>
      </c>
      <c r="G9" s="7">
        <v>25</v>
      </c>
      <c r="H9" s="8">
        <f t="shared" ref="H9" si="5">C9/B9*1000</f>
        <v>7.4122801068778905</v>
      </c>
      <c r="I9" s="8">
        <f t="shared" ref="I9" si="6">D9/B9*1000</f>
        <v>9.2297467753529823</v>
      </c>
      <c r="J9" s="8">
        <f t="shared" ref="J9" si="7">E9/B9*1000</f>
        <v>4.2927477654654203</v>
      </c>
      <c r="K9" s="9">
        <f t="shared" ref="K9" si="8">F9/B9*1000</f>
        <v>1.7225243798234073</v>
      </c>
      <c r="L9" s="10">
        <f t="shared" ref="L9" si="9">G9/(C9+G9)*1000</f>
        <v>22.361359570661897</v>
      </c>
    </row>
    <row r="10" spans="1:12" ht="20.100000000000001" customHeight="1" x14ac:dyDescent="0.15">
      <c r="A10" s="16">
        <v>24</v>
      </c>
      <c r="B10" s="7">
        <v>146477</v>
      </c>
      <c r="C10" s="7">
        <v>1134</v>
      </c>
      <c r="D10" s="7">
        <v>1468</v>
      </c>
      <c r="E10" s="7">
        <v>605</v>
      </c>
      <c r="F10" s="7">
        <v>262</v>
      </c>
      <c r="G10" s="7">
        <v>31</v>
      </c>
      <c r="H10" s="8">
        <f t="shared" si="0"/>
        <v>7.7418297753230885</v>
      </c>
      <c r="I10" s="8">
        <f t="shared" si="1"/>
        <v>10.022051243539941</v>
      </c>
      <c r="J10" s="8">
        <f t="shared" si="4"/>
        <v>4.1303412822490904</v>
      </c>
      <c r="K10" s="9">
        <f t="shared" si="2"/>
        <v>1.788676720577292</v>
      </c>
      <c r="L10" s="10">
        <f t="shared" si="3"/>
        <v>26.609442060085836</v>
      </c>
    </row>
    <row r="11" spans="1:12" ht="20.100000000000001" customHeight="1" x14ac:dyDescent="0.15">
      <c r="A11" s="16">
        <v>25</v>
      </c>
      <c r="B11" s="7">
        <v>145999</v>
      </c>
      <c r="C11" s="7">
        <v>1087</v>
      </c>
      <c r="D11" s="7">
        <v>1519</v>
      </c>
      <c r="E11" s="7">
        <v>660</v>
      </c>
      <c r="F11" s="7">
        <v>250</v>
      </c>
      <c r="G11" s="7">
        <v>31</v>
      </c>
      <c r="H11" s="8">
        <f t="shared" si="0"/>
        <v>7.4452564743594136</v>
      </c>
      <c r="I11" s="8">
        <f t="shared" si="1"/>
        <v>10.40418085055377</v>
      </c>
      <c r="J11" s="8">
        <f t="shared" si="4"/>
        <v>4.5205789080747127</v>
      </c>
      <c r="K11" s="9">
        <f t="shared" si="2"/>
        <v>1.7123404954828458</v>
      </c>
      <c r="L11" s="10">
        <f t="shared" si="3"/>
        <v>27.728085867620752</v>
      </c>
    </row>
    <row r="12" spans="1:12" ht="20.100000000000001" customHeight="1" x14ac:dyDescent="0.15">
      <c r="A12" s="16">
        <v>26</v>
      </c>
      <c r="B12" s="7">
        <v>145695</v>
      </c>
      <c r="C12" s="7">
        <v>1088</v>
      </c>
      <c r="D12" s="7">
        <v>1492</v>
      </c>
      <c r="E12" s="7">
        <v>668</v>
      </c>
      <c r="F12" s="7">
        <v>213</v>
      </c>
      <c r="G12" s="7">
        <v>27</v>
      </c>
      <c r="H12" s="8">
        <f t="shared" si="0"/>
        <v>7.467655032773945</v>
      </c>
      <c r="I12" s="8">
        <f t="shared" si="1"/>
        <v>10.240571055973094</v>
      </c>
      <c r="J12" s="8">
        <f t="shared" si="4"/>
        <v>4.5849205532104742</v>
      </c>
      <c r="K12" s="9">
        <f t="shared" si="2"/>
        <v>1.4619582003500464</v>
      </c>
      <c r="L12" s="10">
        <f t="shared" si="3"/>
        <v>24.215246636771301</v>
      </c>
    </row>
    <row r="13" spans="1:12" ht="20.100000000000001" customHeight="1" x14ac:dyDescent="0.15">
      <c r="A13" s="16">
        <v>27</v>
      </c>
      <c r="B13" s="7">
        <v>145053</v>
      </c>
      <c r="C13" s="7">
        <v>1054</v>
      </c>
      <c r="D13" s="7">
        <v>1523</v>
      </c>
      <c r="E13" s="7">
        <v>589</v>
      </c>
      <c r="F13" s="7">
        <v>234</v>
      </c>
      <c r="G13" s="7">
        <v>27</v>
      </c>
      <c r="H13" s="8">
        <f t="shared" ref="H13:H14" si="10">C13/B13*1000</f>
        <v>7.2663095558175286</v>
      </c>
      <c r="I13" s="8">
        <f t="shared" ref="I13:I14" si="11">D13/B13*1000</f>
        <v>10.499610487201231</v>
      </c>
      <c r="J13" s="8">
        <f t="shared" ref="J13:J14" si="12">E13/B13*1000</f>
        <v>4.0605847517803833</v>
      </c>
      <c r="K13" s="9">
        <f t="shared" ref="K13:K14" si="13">F13/B13*1000</f>
        <v>1.613203449773531</v>
      </c>
      <c r="L13" s="10">
        <f t="shared" ref="L13:L14" si="14">G13/(C13+G13)*1000</f>
        <v>24.976873265494913</v>
      </c>
    </row>
    <row r="14" spans="1:12" ht="20.100000000000001" customHeight="1" x14ac:dyDescent="0.15">
      <c r="A14" s="14">
        <v>28</v>
      </c>
      <c r="B14" s="20">
        <v>144696</v>
      </c>
      <c r="C14" s="20">
        <v>1047</v>
      </c>
      <c r="D14" s="20">
        <v>1477</v>
      </c>
      <c r="E14" s="20">
        <v>597</v>
      </c>
      <c r="F14" s="20">
        <v>235</v>
      </c>
      <c r="G14" s="20">
        <v>27</v>
      </c>
      <c r="H14" s="17">
        <f t="shared" si="10"/>
        <v>7.2358600099518986</v>
      </c>
      <c r="I14" s="17">
        <f t="shared" si="11"/>
        <v>10.207607674020014</v>
      </c>
      <c r="J14" s="17">
        <f t="shared" si="12"/>
        <v>4.1258915242992211</v>
      </c>
      <c r="K14" s="18">
        <f t="shared" si="13"/>
        <v>1.6240946536186209</v>
      </c>
      <c r="L14" s="19">
        <f t="shared" si="14"/>
        <v>25.139664804469277</v>
      </c>
    </row>
    <row r="16" spans="1:12" x14ac:dyDescent="0.15">
      <c r="A16" s="1" t="s">
        <v>11</v>
      </c>
      <c r="B16" s="1" t="s">
        <v>12</v>
      </c>
    </row>
    <row r="17" spans="2:11" ht="15" customHeight="1" x14ac:dyDescent="0.15">
      <c r="B17" s="24" t="s">
        <v>13</v>
      </c>
      <c r="C17" s="24"/>
      <c r="D17" s="24"/>
      <c r="E17" s="24"/>
      <c r="F17" s="11" t="s">
        <v>3</v>
      </c>
      <c r="G17" s="25" t="s">
        <v>14</v>
      </c>
      <c r="H17" s="26" t="s">
        <v>15</v>
      </c>
      <c r="I17" s="26" t="s">
        <v>16</v>
      </c>
      <c r="J17" s="26"/>
      <c r="K17" s="25" t="s">
        <v>14</v>
      </c>
    </row>
    <row r="18" spans="2:11" x14ac:dyDescent="0.15">
      <c r="B18" s="24"/>
      <c r="C18" s="24"/>
      <c r="D18" s="24"/>
      <c r="E18" s="24"/>
      <c r="F18" s="12" t="s">
        <v>2</v>
      </c>
      <c r="G18" s="25"/>
      <c r="H18" s="26"/>
      <c r="I18" s="21" t="s">
        <v>17</v>
      </c>
      <c r="J18" s="21"/>
      <c r="K18" s="25"/>
    </row>
    <row r="19" spans="2:11" x14ac:dyDescent="0.15">
      <c r="B19" s="1" t="s">
        <v>18</v>
      </c>
    </row>
    <row r="24" spans="2:11" x14ac:dyDescent="0.15">
      <c r="C24" s="13"/>
    </row>
  </sheetData>
  <mergeCells count="11">
    <mergeCell ref="I18:J18"/>
    <mergeCell ref="A1:L1"/>
    <mergeCell ref="A2:A3"/>
    <mergeCell ref="B2:B3"/>
    <mergeCell ref="C2:G2"/>
    <mergeCell ref="H2:L2"/>
    <mergeCell ref="B17:E18"/>
    <mergeCell ref="G17:G18"/>
    <mergeCell ref="H17:H18"/>
    <mergeCell ref="I17:J17"/>
    <mergeCell ref="K17:K18"/>
  </mergeCells>
  <phoneticPr fontId="1"/>
  <printOptions horizontalCentered="1"/>
  <pageMargins left="0.59055118110236227" right="0.27559055118110237" top="0.74803149606299213" bottom="0.74803149606299213" header="0.31496062992125984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統計ふかや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Toshiba-User</dc:creator>
  <cp:lastModifiedBy>user</cp:lastModifiedBy>
  <cp:lastPrinted>2017-12-05T07:55:31Z</cp:lastPrinted>
  <dcterms:created xsi:type="dcterms:W3CDTF">2013-03-21T04:13:51Z</dcterms:created>
  <dcterms:modified xsi:type="dcterms:W3CDTF">2017-12-05T07:55:36Z</dcterms:modified>
</cp:coreProperties>
</file>