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75" windowWidth="14940" windowHeight="8550" activeTab="0"/>
  </bookViews>
  <sheets>
    <sheet name="深谷" sheetId="1" r:id="rId1"/>
  </sheets>
  <definedNames>
    <definedName name="_xlnm.Print_Area" localSheetId="0">'深谷'!$A$1:$Q$251</definedName>
    <definedName name="_xlnm.Print_Titles" localSheetId="0">'深谷'!$1:$2</definedName>
  </definedNames>
  <calcPr fullCalcOnLoad="1"/>
</workbook>
</file>

<file path=xl/sharedStrings.xml><?xml version="1.0" encoding="utf-8"?>
<sst xmlns="http://schemas.openxmlformats.org/spreadsheetml/2006/main" count="859" uniqueCount="87">
  <si>
    <t>　歳　　入</t>
  </si>
  <si>
    <t>款</t>
  </si>
  <si>
    <t>構成比</t>
  </si>
  <si>
    <t>平成16年度</t>
  </si>
  <si>
    <t>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</si>
  <si>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</si>
  <si>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</si>
  <si>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</si>
  <si>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</si>
  <si>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</si>
  <si>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</si>
  <si>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</si>
  <si>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</si>
  <si>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</si>
  <si>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</si>
  <si>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</si>
  <si>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</si>
  <si>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</si>
  <si>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</si>
  <si>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繰越金</t>
  </si>
  <si>
    <t>諸収入</t>
  </si>
  <si>
    <t>円</t>
  </si>
  <si>
    <t>％</t>
  </si>
  <si>
    <t>　歳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</si>
  <si>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</si>
  <si>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</si>
  <si>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</si>
  <si>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</si>
  <si>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</si>
  <si>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</si>
  <si>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</si>
  <si>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</si>
  <si>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</si>
  <si>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</si>
  <si>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</si>
  <si>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</si>
  <si>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</si>
  <si>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配当割交付金</t>
  </si>
  <si>
    <t>株式等譲渡所得割交付金</t>
  </si>
  <si>
    <t>平成20年度</t>
  </si>
  <si>
    <t>市税</t>
  </si>
  <si>
    <t>市債</t>
  </si>
  <si>
    <t>平成15年度</t>
  </si>
  <si>
    <t>平成13年度</t>
  </si>
  <si>
    <t>平成14年度</t>
  </si>
  <si>
    <t>平成10年度</t>
  </si>
  <si>
    <t>平成11年度</t>
  </si>
  <si>
    <t>平成12年度</t>
  </si>
  <si>
    <t>町税</t>
  </si>
  <si>
    <t>配当割交付金</t>
  </si>
  <si>
    <t>株式等譲渡所得割交付金</t>
  </si>
  <si>
    <t>特別地方消費税交付金</t>
  </si>
  <si>
    <t>繰入金</t>
  </si>
  <si>
    <t>町債</t>
  </si>
  <si>
    <t>平成17年度</t>
  </si>
  <si>
    <t>平成18年度</t>
  </si>
  <si>
    <t>平成19年度</t>
  </si>
  <si>
    <t>平成21年度</t>
  </si>
  <si>
    <t>平成22年度</t>
  </si>
  <si>
    <t>－</t>
  </si>
  <si>
    <t>繰入金</t>
  </si>
  <si>
    <t>財政課調</t>
  </si>
  <si>
    <t>平成9年度</t>
  </si>
  <si>
    <t>一般会計歳入・歳出決算の推移</t>
  </si>
  <si>
    <t>※平成17年度は旧深谷市（4月～12月）分の決算額。</t>
  </si>
  <si>
    <t>※統計数値については、各項目ごとに四捨五入しているため、合計と内訳の数が一致しないことがある。</t>
  </si>
  <si>
    <t>※平成18年1月1日市町村合併。</t>
  </si>
  <si>
    <t>平成23年度</t>
  </si>
  <si>
    <t>（旧岡部町）</t>
  </si>
  <si>
    <t>（旧川本町）</t>
  </si>
  <si>
    <t>（旧花園町）</t>
  </si>
  <si>
    <t>平成24年度</t>
  </si>
  <si>
    <t>　合計と内訳の数が一致しないことがある。</t>
  </si>
  <si>
    <t>※統計数値については、各項目ごとに四捨五入しているため、</t>
  </si>
  <si>
    <t>構成比</t>
  </si>
  <si>
    <t>平成25年度</t>
  </si>
  <si>
    <t>平成26年度</t>
  </si>
  <si>
    <t>平成27年度</t>
  </si>
  <si>
    <t>平成27年度</t>
  </si>
  <si>
    <t>深谷市</t>
  </si>
  <si>
    <t>株式等譲渡所得割交付金</t>
  </si>
  <si>
    <t>ゴルフ場利用税交付金</t>
  </si>
  <si>
    <t>特別地方消費税交付金</t>
  </si>
  <si>
    <t>県支出金</t>
  </si>
  <si>
    <t>－</t>
  </si>
  <si>
    <t>－</t>
  </si>
  <si>
    <t>平成28年度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</si>
</sst>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#,##0_ "/>
    <numFmt numFmtId="182" formatCode="#,##0_);[Red]\(#,##0\)"/>
    <numFmt numFmtId="183" formatCode="#,##0.00;&quot;△ &quot;#,##0.00"/>
    <numFmt numFmtId="184" formatCode="#,##0;&quot;△ &quot;#,##0"/>
    <numFmt numFmtId="185" formatCode="#,##0.0;[Red]\-#,##0.0"/>
    <numFmt numFmtId="186" formatCode="0.0_ ;[Red]\-0.0\ "/>
    <numFmt numFmtId="187" formatCode="0.0"/>
    <numFmt numFmtId="188" formatCode="&quot;?&quot;#,##0;[Red]&quot;?&quot;\-#,##0"/>
    <numFmt numFmtId="189" formatCode="&quot;?&quot;#,##0.00;[Red]&quot;?&quot;\-#,##0.00"/>
    <numFmt numFmtId="190" formatCode="[$€-2]\ #,##0.00_);[Red]\([$€-2]\ #,##0.00\)"/>
    <numFmt numFmtId="191" formatCode="0.00_);[Red]\(0.00\)"/>
    <numFmt numFmtId="192" formatCode="0.000_);[Red]\(0.000\)"/>
    <numFmt numFmtId="193" formatCode="0.00_ "/>
    <numFmt numFmtId="194" formatCode="0.0000_);[Red]\(0.000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38" fontId="1" fillId="0" borderId="0" xfId="49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right" vertical="center" wrapText="1"/>
    </xf>
    <xf numFmtId="181" fontId="1" fillId="0" borderId="0" xfId="0" applyNumberFormat="1" applyFont="1" applyAlignment="1">
      <alignment horizontal="right" vertical="center" wrapText="1"/>
    </xf>
    <xf numFmtId="38" fontId="1" fillId="0" borderId="0" xfId="49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vertical="center" wrapText="1"/>
    </xf>
    <xf numFmtId="181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38" fontId="1" fillId="0" borderId="0" xfId="49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8" fontId="1" fillId="0" borderId="10" xfId="49" applyFont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 wrapText="1"/>
    </xf>
    <xf numFmtId="181" fontId="1" fillId="0" borderId="21" xfId="0" applyNumberFormat="1" applyFont="1" applyBorder="1" applyAlignment="1">
      <alignment horizontal="right" vertical="center" wrapText="1"/>
    </xf>
    <xf numFmtId="38" fontId="1" fillId="0" borderId="21" xfId="49" applyFont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 wrapText="1"/>
    </xf>
    <xf numFmtId="181" fontId="1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shrinkToFit="1"/>
    </xf>
    <xf numFmtId="0" fontId="1" fillId="0" borderId="24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 wrapText="1"/>
    </xf>
    <xf numFmtId="38" fontId="1" fillId="0" borderId="21" xfId="49" applyFont="1" applyBorder="1" applyAlignment="1">
      <alignment vertical="center"/>
    </xf>
    <xf numFmtId="38" fontId="1" fillId="0" borderId="21" xfId="49" applyFont="1" applyFill="1" applyBorder="1" applyAlignment="1">
      <alignment vertical="center"/>
    </xf>
    <xf numFmtId="38" fontId="1" fillId="0" borderId="22" xfId="49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181" fontId="1" fillId="0" borderId="1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38" fontId="1" fillId="0" borderId="21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 shrinkToFit="1"/>
    </xf>
    <xf numFmtId="3" fontId="1" fillId="0" borderId="2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26" xfId="0" applyNumberFormat="1" applyFont="1" applyFill="1" applyBorder="1" applyAlignment="1">
      <alignment vertical="center"/>
    </xf>
    <xf numFmtId="180" fontId="1" fillId="0" borderId="26" xfId="0" applyNumberFormat="1" applyFont="1" applyBorder="1" applyAlignment="1">
      <alignment horizontal="right" vertical="center" wrapText="1"/>
    </xf>
    <xf numFmtId="180" fontId="1" fillId="0" borderId="27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horizontal="right" vertical="center"/>
    </xf>
    <xf numFmtId="180" fontId="42" fillId="0" borderId="0" xfId="0" applyNumberFormat="1" applyFont="1" applyAlignment="1">
      <alignment vertical="center"/>
    </xf>
    <xf numFmtId="180" fontId="43" fillId="0" borderId="0" xfId="0" applyNumberFormat="1" applyFont="1" applyAlignment="1">
      <alignment vertical="center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Alignment="1">
      <alignment horizontal="justify" vertical="center"/>
    </xf>
    <xf numFmtId="180" fontId="1" fillId="0" borderId="28" xfId="0" applyNumberFormat="1" applyFont="1" applyBorder="1" applyAlignment="1">
      <alignment horizontal="right" vertical="center" wrapText="1"/>
    </xf>
    <xf numFmtId="180" fontId="1" fillId="0" borderId="22" xfId="0" applyNumberFormat="1" applyFont="1" applyBorder="1" applyAlignment="1">
      <alignment horizontal="right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right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right" vertical="center"/>
    </xf>
    <xf numFmtId="180" fontId="1" fillId="0" borderId="26" xfId="0" applyNumberFormat="1" applyFont="1" applyFill="1" applyBorder="1" applyAlignment="1">
      <alignment horizontal="right" vertical="center"/>
    </xf>
    <xf numFmtId="180" fontId="1" fillId="0" borderId="0" xfId="0" applyNumberFormat="1" applyFont="1" applyAlignment="1">
      <alignment horizontal="right" vertical="center" wrapText="1"/>
    </xf>
    <xf numFmtId="180" fontId="1" fillId="0" borderId="28" xfId="0" applyNumberFormat="1" applyFont="1" applyBorder="1" applyAlignment="1">
      <alignment horizontal="right" vertical="center"/>
    </xf>
    <xf numFmtId="180" fontId="1" fillId="0" borderId="27" xfId="0" applyNumberFormat="1" applyFont="1" applyBorder="1" applyAlignment="1">
      <alignment horizontal="right" vertical="center" wrapText="1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tabSelected="1" zoomScale="80" zoomScaleNormal="8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L82" sqref="L82"/>
    </sheetView>
  </sheetViews>
  <sheetFormatPr defaultColWidth="9.00390625" defaultRowHeight="13.5"/>
  <cols>
    <col min="1" max="1" width="22.625" style="15" customWidth="1"/>
    <col min="2" max="2" width="16.75390625" style="15" customWidth="1"/>
    <col min="3" max="3" width="7.50390625" style="42" customWidth="1"/>
    <col min="4" max="4" width="16.75390625" style="15" customWidth="1"/>
    <col min="5" max="5" width="7.50390625" style="42" customWidth="1"/>
    <col min="6" max="6" width="16.75390625" style="15" customWidth="1"/>
    <col min="7" max="7" width="7.50390625" style="42" customWidth="1"/>
    <col min="8" max="8" width="16.75390625" style="15" customWidth="1"/>
    <col min="9" max="9" width="7.50390625" style="42" customWidth="1"/>
    <col min="10" max="10" width="16.75390625" style="15" customWidth="1"/>
    <col min="11" max="11" width="7.50390625" style="42" customWidth="1"/>
    <col min="12" max="12" width="16.75390625" style="15" customWidth="1"/>
    <col min="13" max="13" width="7.50390625" style="42" customWidth="1"/>
    <col min="14" max="14" width="16.75390625" style="15" customWidth="1"/>
    <col min="15" max="15" width="7.50390625" style="42" customWidth="1"/>
    <col min="16" max="16" width="16.75390625" style="15" customWidth="1"/>
    <col min="17" max="17" width="7.50390625" style="42" customWidth="1"/>
    <col min="18" max="18" width="16.75390625" style="15" customWidth="1"/>
    <col min="19" max="19" width="7.50390625" style="15" customWidth="1"/>
    <col min="20" max="20" width="16.75390625" style="15" customWidth="1"/>
    <col min="21" max="21" width="7.50390625" style="15" customWidth="1"/>
    <col min="22" max="22" width="16.75390625" style="15" customWidth="1"/>
    <col min="23" max="23" width="7.50390625" style="15" customWidth="1"/>
    <col min="24" max="24" width="16.625" style="15" customWidth="1"/>
    <col min="25" max="25" width="7.50390625" style="15" customWidth="1"/>
    <col min="26" max="26" width="16.50390625" style="15" customWidth="1"/>
    <col min="27" max="27" width="7.50390625" style="15" bestFit="1" customWidth="1"/>
    <col min="28" max="28" width="16.50390625" style="15" customWidth="1"/>
    <col min="29" max="29" width="7.50390625" style="15" bestFit="1" customWidth="1"/>
    <col min="30" max="16384" width="9.00390625" style="15" customWidth="1"/>
  </cols>
  <sheetData>
    <row r="1" spans="1:17" s="4" customFormat="1" ht="14.25">
      <c r="A1" s="4" t="s">
        <v>63</v>
      </c>
      <c r="C1" s="85"/>
      <c r="E1" s="85"/>
      <c r="G1" s="85"/>
      <c r="I1" s="85"/>
      <c r="K1" s="85"/>
      <c r="M1" s="85"/>
      <c r="O1" s="85"/>
      <c r="Q1" s="85"/>
    </row>
    <row r="2" spans="3:17" s="17" customFormat="1" ht="6" customHeight="1">
      <c r="C2" s="86"/>
      <c r="E2" s="86"/>
      <c r="G2" s="86"/>
      <c r="I2" s="86"/>
      <c r="K2" s="86"/>
      <c r="M2" s="86"/>
      <c r="O2" s="86"/>
      <c r="Q2" s="86"/>
    </row>
    <row r="3" ht="12">
      <c r="A3" s="15" t="s">
        <v>79</v>
      </c>
    </row>
    <row r="4" spans="1:10" ht="18.75" customHeight="1">
      <c r="A4" s="5" t="s">
        <v>0</v>
      </c>
      <c r="F4" s="5"/>
      <c r="G4" s="90"/>
      <c r="J4" s="38" t="s">
        <v>64</v>
      </c>
    </row>
    <row r="5" spans="1:17" ht="15" customHeight="1">
      <c r="A5" s="54" t="s">
        <v>1</v>
      </c>
      <c r="B5" s="43" t="s">
        <v>43</v>
      </c>
      <c r="C5" s="87" t="s">
        <v>2</v>
      </c>
      <c r="D5" s="43" t="s">
        <v>44</v>
      </c>
      <c r="E5" s="95" t="s">
        <v>2</v>
      </c>
      <c r="F5" s="44" t="s">
        <v>42</v>
      </c>
      <c r="G5" s="87" t="s">
        <v>2</v>
      </c>
      <c r="H5" s="43" t="s">
        <v>3</v>
      </c>
      <c r="I5" s="95" t="s">
        <v>2</v>
      </c>
      <c r="J5" s="44" t="s">
        <v>54</v>
      </c>
      <c r="K5" s="87" t="s">
        <v>2</v>
      </c>
      <c r="L5" s="43" t="s">
        <v>55</v>
      </c>
      <c r="M5" s="95" t="s">
        <v>2</v>
      </c>
      <c r="N5" s="43" t="s">
        <v>56</v>
      </c>
      <c r="O5" s="95" t="s">
        <v>2</v>
      </c>
      <c r="P5" s="52" t="s">
        <v>39</v>
      </c>
      <c r="Q5" s="96" t="s">
        <v>2</v>
      </c>
    </row>
    <row r="6" spans="1:17" ht="15" customHeight="1">
      <c r="A6" s="55"/>
      <c r="B6" s="20" t="s">
        <v>21</v>
      </c>
      <c r="C6" s="13" t="s">
        <v>22</v>
      </c>
      <c r="D6" s="20" t="s">
        <v>21</v>
      </c>
      <c r="E6" s="82" t="s">
        <v>22</v>
      </c>
      <c r="F6" s="6" t="s">
        <v>21</v>
      </c>
      <c r="G6" s="13" t="s">
        <v>22</v>
      </c>
      <c r="H6" s="20" t="s">
        <v>21</v>
      </c>
      <c r="I6" s="82" t="s">
        <v>22</v>
      </c>
      <c r="J6" s="6" t="s">
        <v>21</v>
      </c>
      <c r="K6" s="13" t="s">
        <v>22</v>
      </c>
      <c r="L6" s="20" t="s">
        <v>21</v>
      </c>
      <c r="M6" s="82" t="s">
        <v>22</v>
      </c>
      <c r="N6" s="20" t="s">
        <v>21</v>
      </c>
      <c r="O6" s="82" t="s">
        <v>22</v>
      </c>
      <c r="P6" s="1" t="s">
        <v>21</v>
      </c>
      <c r="Q6" s="97" t="s">
        <v>22</v>
      </c>
    </row>
    <row r="7" spans="1:17" ht="15" customHeight="1">
      <c r="A7" s="56" t="s">
        <v>4</v>
      </c>
      <c r="B7" s="21">
        <f>SUM(B8:B28)</f>
        <v>33884351916</v>
      </c>
      <c r="C7" s="19">
        <f>B7/B$7*100</f>
        <v>100</v>
      </c>
      <c r="D7" s="21">
        <f>SUM(D8:D28)</f>
        <v>34079458476</v>
      </c>
      <c r="E7" s="81">
        <f>D7/D$7*100</f>
        <v>100</v>
      </c>
      <c r="F7" s="21">
        <f>SUM(F8:F28)</f>
        <v>31918609921</v>
      </c>
      <c r="G7" s="19">
        <f>F7/F$7*100</f>
        <v>100</v>
      </c>
      <c r="H7" s="21">
        <f>SUM(H8:H28)</f>
        <v>30150992442</v>
      </c>
      <c r="I7" s="81">
        <f aca="true" t="shared" si="0" ref="I7:I28">H7/H$7*100</f>
        <v>100</v>
      </c>
      <c r="J7" s="14">
        <f>SUM(J8:J28)</f>
        <v>24565746086</v>
      </c>
      <c r="K7" s="19">
        <f aca="true" t="shared" si="1" ref="K7:K24">J7/J$7*100</f>
        <v>100</v>
      </c>
      <c r="L7" s="23">
        <f>SUM(L8:L28)</f>
        <v>46218109064</v>
      </c>
      <c r="M7" s="81">
        <f aca="true" t="shared" si="2" ref="M7:M28">L7/L$7*100</f>
        <v>100</v>
      </c>
      <c r="N7" s="23">
        <f>SUM(N8:N28)</f>
        <v>46086226520</v>
      </c>
      <c r="O7" s="81">
        <f aca="true" t="shared" si="3" ref="O7:O28">N7/N$7*100</f>
        <v>100</v>
      </c>
      <c r="P7" s="9">
        <f>SUM(P8:P28)</f>
        <v>46267159169</v>
      </c>
      <c r="Q7" s="81">
        <f aca="true" t="shared" si="4" ref="Q7:Q28">P7/P$7*100</f>
        <v>100</v>
      </c>
    </row>
    <row r="8" spans="1:17" ht="15" customHeight="1">
      <c r="A8" s="56" t="s">
        <v>40</v>
      </c>
      <c r="B8" s="21">
        <v>13185916691</v>
      </c>
      <c r="C8" s="19">
        <f>B8/B$7*100</f>
        <v>38.914472154250305</v>
      </c>
      <c r="D8" s="21">
        <v>13248505757</v>
      </c>
      <c r="E8" s="81">
        <f>D8/D$7*100</f>
        <v>38.87534118633394</v>
      </c>
      <c r="F8" s="12">
        <v>12576456204</v>
      </c>
      <c r="G8" s="19">
        <f>F8/F$7*100</f>
        <v>39.40164134693615</v>
      </c>
      <c r="H8" s="22">
        <v>12651205098</v>
      </c>
      <c r="I8" s="81">
        <f t="shared" si="0"/>
        <v>41.959498090606836</v>
      </c>
      <c r="J8" s="14">
        <v>11407311470</v>
      </c>
      <c r="K8" s="19">
        <f t="shared" si="1"/>
        <v>46.43584375603808</v>
      </c>
      <c r="L8" s="23">
        <v>18078195486</v>
      </c>
      <c r="M8" s="81">
        <f t="shared" si="2"/>
        <v>39.11496132601709</v>
      </c>
      <c r="N8" s="23">
        <v>19702171256</v>
      </c>
      <c r="O8" s="81">
        <f t="shared" si="3"/>
        <v>42.750671390832714</v>
      </c>
      <c r="P8" s="9">
        <v>19734286405</v>
      </c>
      <c r="Q8" s="81">
        <f t="shared" si="4"/>
        <v>42.6529027488301</v>
      </c>
    </row>
    <row r="9" spans="1:17" ht="15" customHeight="1">
      <c r="A9" s="56" t="s">
        <v>5</v>
      </c>
      <c r="B9" s="21">
        <v>431345000</v>
      </c>
      <c r="C9" s="19">
        <f>B9/B$7*100</f>
        <v>1.272991736921258</v>
      </c>
      <c r="D9" s="21">
        <v>433241000</v>
      </c>
      <c r="E9" s="81">
        <f>D9/D$7*100</f>
        <v>1.271267265895977</v>
      </c>
      <c r="F9" s="12">
        <v>453980000</v>
      </c>
      <c r="G9" s="19">
        <f>F9/F$7*100</f>
        <v>1.4223050475055807</v>
      </c>
      <c r="H9" s="22">
        <v>653845000</v>
      </c>
      <c r="I9" s="81">
        <f t="shared" si="0"/>
        <v>2.1685687502916196</v>
      </c>
      <c r="J9" s="14">
        <v>510650000</v>
      </c>
      <c r="K9" s="19">
        <f t="shared" si="1"/>
        <v>2.078707474270521</v>
      </c>
      <c r="L9" s="23">
        <v>1914802976</v>
      </c>
      <c r="M9" s="81">
        <f t="shared" si="2"/>
        <v>4.142971261218191</v>
      </c>
      <c r="N9" s="23">
        <v>842723000</v>
      </c>
      <c r="O9" s="81">
        <f t="shared" si="3"/>
        <v>1.8285788697286471</v>
      </c>
      <c r="P9" s="9">
        <v>809774000</v>
      </c>
      <c r="Q9" s="81">
        <f t="shared" si="4"/>
        <v>1.7502133576910124</v>
      </c>
    </row>
    <row r="10" spans="1:17" ht="15" customHeight="1">
      <c r="A10" s="56" t="s">
        <v>6</v>
      </c>
      <c r="B10" s="21">
        <v>365178000</v>
      </c>
      <c r="C10" s="19">
        <f>B10/B$7*100</f>
        <v>1.0777187089346838</v>
      </c>
      <c r="D10" s="21">
        <v>121870000</v>
      </c>
      <c r="E10" s="81">
        <f>D10/D$7*100</f>
        <v>0.3576054475332268</v>
      </c>
      <c r="F10" s="12">
        <v>85913000</v>
      </c>
      <c r="G10" s="19">
        <f>F10/F$7*100</f>
        <v>0.26916272423090654</v>
      </c>
      <c r="H10" s="22">
        <v>78907000</v>
      </c>
      <c r="I10" s="81">
        <f t="shared" si="0"/>
        <v>0.26170614500265477</v>
      </c>
      <c r="J10" s="14">
        <v>46107000</v>
      </c>
      <c r="K10" s="19">
        <f t="shared" si="1"/>
        <v>0.18768817294857715</v>
      </c>
      <c r="L10" s="23">
        <v>51595000</v>
      </c>
      <c r="M10" s="81">
        <f t="shared" si="2"/>
        <v>0.11163373198274817</v>
      </c>
      <c r="N10" s="23">
        <v>72025000</v>
      </c>
      <c r="O10" s="81">
        <f t="shared" si="3"/>
        <v>0.15628313584915304</v>
      </c>
      <c r="P10" s="9">
        <v>70632000</v>
      </c>
      <c r="Q10" s="81">
        <f t="shared" si="4"/>
        <v>0.15266119914992526</v>
      </c>
    </row>
    <row r="11" spans="1:17" ht="15" customHeight="1">
      <c r="A11" s="56" t="s">
        <v>37</v>
      </c>
      <c r="B11" s="21" t="s">
        <v>59</v>
      </c>
      <c r="C11" s="49" t="s">
        <v>84</v>
      </c>
      <c r="D11" s="21" t="s">
        <v>59</v>
      </c>
      <c r="E11" s="82" t="s">
        <v>59</v>
      </c>
      <c r="F11" s="12" t="s">
        <v>59</v>
      </c>
      <c r="G11" s="13" t="s">
        <v>59</v>
      </c>
      <c r="H11" s="22">
        <v>17066000</v>
      </c>
      <c r="I11" s="81">
        <f t="shared" si="0"/>
        <v>0.05660178527399732</v>
      </c>
      <c r="J11" s="14">
        <v>18452000</v>
      </c>
      <c r="K11" s="19">
        <f t="shared" si="1"/>
        <v>0.07511271970085118</v>
      </c>
      <c r="L11" s="23">
        <v>61733000</v>
      </c>
      <c r="M11" s="81">
        <f t="shared" si="2"/>
        <v>0.13356885699178203</v>
      </c>
      <c r="N11" s="23">
        <v>75419000</v>
      </c>
      <c r="O11" s="81">
        <f t="shared" si="3"/>
        <v>0.1636475921222808</v>
      </c>
      <c r="P11" s="9">
        <v>27878000</v>
      </c>
      <c r="Q11" s="81">
        <f t="shared" si="4"/>
        <v>0.06025440182780633</v>
      </c>
    </row>
    <row r="12" spans="1:17" ht="15" customHeight="1">
      <c r="A12" s="57" t="s">
        <v>38</v>
      </c>
      <c r="B12" s="21" t="s">
        <v>59</v>
      </c>
      <c r="C12" s="49" t="s">
        <v>84</v>
      </c>
      <c r="D12" s="21" t="s">
        <v>59</v>
      </c>
      <c r="E12" s="82" t="s">
        <v>59</v>
      </c>
      <c r="F12" s="12" t="s">
        <v>59</v>
      </c>
      <c r="G12" s="13" t="s">
        <v>85</v>
      </c>
      <c r="H12" s="22">
        <v>20340000</v>
      </c>
      <c r="I12" s="81">
        <f t="shared" si="0"/>
        <v>0.06746046598342349</v>
      </c>
      <c r="J12" s="14">
        <v>218000</v>
      </c>
      <c r="K12" s="19">
        <f t="shared" si="1"/>
        <v>0.0008874145293076934</v>
      </c>
      <c r="L12" s="23">
        <v>50683000</v>
      </c>
      <c r="M12" s="81">
        <f t="shared" si="2"/>
        <v>0.10966047946664649</v>
      </c>
      <c r="N12" s="23">
        <v>42435000</v>
      </c>
      <c r="O12" s="81">
        <f t="shared" si="3"/>
        <v>0.09207740187100048</v>
      </c>
      <c r="P12" s="9">
        <v>9638000</v>
      </c>
      <c r="Q12" s="81">
        <f t="shared" si="4"/>
        <v>0.020831190358576564</v>
      </c>
    </row>
    <row r="13" spans="1:17" ht="15" customHeight="1">
      <c r="A13" s="56" t="s">
        <v>7</v>
      </c>
      <c r="B13" s="21">
        <v>875509000</v>
      </c>
      <c r="C13" s="19">
        <f aca="true" t="shared" si="5" ref="C13:C28">B13/B$7*100</f>
        <v>2.5838150960372643</v>
      </c>
      <c r="D13" s="21">
        <v>770417000</v>
      </c>
      <c r="E13" s="81">
        <f>D13/D$7*100</f>
        <v>2.260649184148732</v>
      </c>
      <c r="F13" s="12">
        <v>861230000</v>
      </c>
      <c r="G13" s="19">
        <f aca="true" t="shared" si="6" ref="G13:G28">F13/F$7*100</f>
        <v>2.698206476195496</v>
      </c>
      <c r="H13" s="22">
        <v>961153000</v>
      </c>
      <c r="I13" s="81">
        <f t="shared" si="0"/>
        <v>3.1877988820730305</v>
      </c>
      <c r="J13" s="14">
        <v>657274000</v>
      </c>
      <c r="K13" s="19">
        <f t="shared" si="1"/>
        <v>2.6755710886980957</v>
      </c>
      <c r="L13" s="23">
        <v>1340671000</v>
      </c>
      <c r="M13" s="81">
        <f t="shared" si="2"/>
        <v>2.9007482719457887</v>
      </c>
      <c r="N13" s="23">
        <v>1304202000</v>
      </c>
      <c r="O13" s="81">
        <f t="shared" si="3"/>
        <v>2.82991708907653</v>
      </c>
      <c r="P13" s="9">
        <v>1196458000</v>
      </c>
      <c r="Q13" s="81">
        <f t="shared" si="4"/>
        <v>2.585976795397572</v>
      </c>
    </row>
    <row r="14" spans="1:17" ht="15" customHeight="1">
      <c r="A14" s="56" t="s">
        <v>81</v>
      </c>
      <c r="B14" s="21">
        <v>1174397</v>
      </c>
      <c r="C14" s="19">
        <f>B14/B$7*100</f>
        <v>0.0034658977775681057</v>
      </c>
      <c r="D14" s="21">
        <v>1200092</v>
      </c>
      <c r="E14" s="81">
        <f aca="true" t="shared" si="7" ref="E14:E28">D14/D$7*100</f>
        <v>0.003521452668753961</v>
      </c>
      <c r="F14" s="12">
        <v>1427570</v>
      </c>
      <c r="G14" s="19">
        <f t="shared" si="6"/>
        <v>0.004472531866310282</v>
      </c>
      <c r="H14" s="22">
        <v>1393438</v>
      </c>
      <c r="I14" s="81">
        <f t="shared" si="0"/>
        <v>0.00462153278264551</v>
      </c>
      <c r="J14" s="14">
        <v>1073547</v>
      </c>
      <c r="K14" s="19">
        <f t="shared" si="1"/>
        <v>0.004370097273828836</v>
      </c>
      <c r="L14" s="23">
        <v>59621923</v>
      </c>
      <c r="M14" s="81">
        <f t="shared" si="2"/>
        <v>0.12900121663878378</v>
      </c>
      <c r="N14" s="23">
        <v>57680219</v>
      </c>
      <c r="O14" s="81">
        <f t="shared" si="3"/>
        <v>0.12515717461695106</v>
      </c>
      <c r="P14" s="9">
        <v>52482991</v>
      </c>
      <c r="Q14" s="81">
        <f t="shared" si="4"/>
        <v>0.11343465201374357</v>
      </c>
    </row>
    <row r="15" spans="1:17" ht="15" customHeight="1">
      <c r="A15" s="56" t="s">
        <v>9</v>
      </c>
      <c r="B15" s="21">
        <v>365567000</v>
      </c>
      <c r="C15" s="19">
        <f t="shared" si="5"/>
        <v>1.0788667314819775</v>
      </c>
      <c r="D15" s="21">
        <v>347083000</v>
      </c>
      <c r="E15" s="81">
        <f t="shared" si="7"/>
        <v>1.0184522158543938</v>
      </c>
      <c r="F15" s="12">
        <v>419064000</v>
      </c>
      <c r="G15" s="19">
        <f t="shared" si="6"/>
        <v>1.3129143187538628</v>
      </c>
      <c r="H15" s="22">
        <v>381665000</v>
      </c>
      <c r="I15" s="81">
        <f t="shared" si="0"/>
        <v>1.2658455629087182</v>
      </c>
      <c r="J15" s="14">
        <v>246287000</v>
      </c>
      <c r="K15" s="19">
        <f t="shared" si="1"/>
        <v>1.0025626705486417</v>
      </c>
      <c r="L15" s="23">
        <v>717631000</v>
      </c>
      <c r="M15" s="81">
        <f t="shared" si="2"/>
        <v>1.5527052372615864</v>
      </c>
      <c r="N15" s="23">
        <v>620828000</v>
      </c>
      <c r="O15" s="81">
        <f t="shared" si="3"/>
        <v>1.347100960263214</v>
      </c>
      <c r="P15" s="9">
        <v>560387000</v>
      </c>
      <c r="Q15" s="81">
        <f t="shared" si="4"/>
        <v>1.2111982020618017</v>
      </c>
    </row>
    <row r="16" spans="1:17" ht="15" customHeight="1">
      <c r="A16" s="56" t="s">
        <v>10</v>
      </c>
      <c r="B16" s="21">
        <v>455327000</v>
      </c>
      <c r="C16" s="19">
        <f t="shared" si="5"/>
        <v>1.3437677696441264</v>
      </c>
      <c r="D16" s="21">
        <v>450904000</v>
      </c>
      <c r="E16" s="81">
        <f t="shared" si="7"/>
        <v>1.3230961410890465</v>
      </c>
      <c r="F16" s="12">
        <v>447793000</v>
      </c>
      <c r="G16" s="19">
        <f t="shared" si="6"/>
        <v>1.4029213712887494</v>
      </c>
      <c r="H16" s="22">
        <v>432170000</v>
      </c>
      <c r="I16" s="81">
        <f t="shared" si="0"/>
        <v>1.4333524869250804</v>
      </c>
      <c r="J16" s="14">
        <v>447906000</v>
      </c>
      <c r="K16" s="19">
        <f t="shared" si="1"/>
        <v>1.8232949181839069</v>
      </c>
      <c r="L16" s="23">
        <v>486783000</v>
      </c>
      <c r="M16" s="81">
        <f t="shared" si="2"/>
        <v>1.0532300214314974</v>
      </c>
      <c r="N16" s="23">
        <v>124989000</v>
      </c>
      <c r="O16" s="81">
        <f t="shared" si="3"/>
        <v>0.27120684299409636</v>
      </c>
      <c r="P16" s="9">
        <v>259813000</v>
      </c>
      <c r="Q16" s="81">
        <f t="shared" si="4"/>
        <v>0.5615494978867869</v>
      </c>
    </row>
    <row r="17" spans="1:17" ht="15" customHeight="1">
      <c r="A17" s="56" t="s">
        <v>11</v>
      </c>
      <c r="B17" s="21">
        <v>4592118000</v>
      </c>
      <c r="C17" s="19">
        <f t="shared" si="5"/>
        <v>13.55232648800235</v>
      </c>
      <c r="D17" s="21">
        <v>4052764000</v>
      </c>
      <c r="E17" s="81">
        <f t="shared" si="7"/>
        <v>11.892102108529995</v>
      </c>
      <c r="F17" s="12">
        <v>3485890000</v>
      </c>
      <c r="G17" s="19">
        <f t="shared" si="6"/>
        <v>10.921183624937726</v>
      </c>
      <c r="H17" s="22">
        <v>3018629000</v>
      </c>
      <c r="I17" s="81">
        <f t="shared" si="0"/>
        <v>10.011706930731352</v>
      </c>
      <c r="J17" s="14">
        <v>2665111000</v>
      </c>
      <c r="K17" s="19">
        <f t="shared" si="1"/>
        <v>10.848890934026404</v>
      </c>
      <c r="L17" s="23">
        <v>5709777000</v>
      </c>
      <c r="M17" s="81">
        <f t="shared" si="2"/>
        <v>12.353982271523597</v>
      </c>
      <c r="N17" s="23">
        <v>5135145000</v>
      </c>
      <c r="O17" s="81">
        <f t="shared" si="3"/>
        <v>11.14247224769315</v>
      </c>
      <c r="P17" s="9">
        <v>5865844000</v>
      </c>
      <c r="Q17" s="81">
        <f t="shared" si="4"/>
        <v>12.678202218065385</v>
      </c>
    </row>
    <row r="18" spans="1:17" ht="15" customHeight="1">
      <c r="A18" s="57" t="s">
        <v>12</v>
      </c>
      <c r="B18" s="21">
        <v>25458000</v>
      </c>
      <c r="C18" s="19">
        <f t="shared" si="5"/>
        <v>0.07513202573008007</v>
      </c>
      <c r="D18" s="21">
        <v>25218000</v>
      </c>
      <c r="E18" s="81">
        <f t="shared" si="7"/>
        <v>0.073997654680339</v>
      </c>
      <c r="F18" s="12">
        <v>26788000</v>
      </c>
      <c r="G18" s="19">
        <f t="shared" si="6"/>
        <v>0.08392596064271442</v>
      </c>
      <c r="H18" s="22">
        <v>22737000</v>
      </c>
      <c r="I18" s="81">
        <f t="shared" si="0"/>
        <v>0.07541045305138151</v>
      </c>
      <c r="J18" s="14">
        <v>14923000</v>
      </c>
      <c r="K18" s="19">
        <f t="shared" si="1"/>
        <v>0.06074718816907665</v>
      </c>
      <c r="L18" s="23">
        <v>37178000</v>
      </c>
      <c r="M18" s="81">
        <f t="shared" si="2"/>
        <v>0.080440331188189</v>
      </c>
      <c r="N18" s="23">
        <v>36755000</v>
      </c>
      <c r="O18" s="81">
        <f t="shared" si="3"/>
        <v>0.07975267834967886</v>
      </c>
      <c r="P18" s="9">
        <v>32311000</v>
      </c>
      <c r="Q18" s="81">
        <f t="shared" si="4"/>
        <v>0.06983571193981815</v>
      </c>
    </row>
    <row r="19" spans="1:17" ht="15" customHeight="1">
      <c r="A19" s="56" t="s">
        <v>13</v>
      </c>
      <c r="B19" s="21">
        <v>506809253</v>
      </c>
      <c r="C19" s="19">
        <f t="shared" si="5"/>
        <v>1.4957029553240104</v>
      </c>
      <c r="D19" s="21">
        <v>497667329</v>
      </c>
      <c r="E19" s="81">
        <f t="shared" si="7"/>
        <v>1.460314662424802</v>
      </c>
      <c r="F19" s="12">
        <v>463790672</v>
      </c>
      <c r="G19" s="19">
        <f t="shared" si="6"/>
        <v>1.4530415740156066</v>
      </c>
      <c r="H19" s="22">
        <v>471041342</v>
      </c>
      <c r="I19" s="81">
        <f t="shared" si="0"/>
        <v>1.562274750677343</v>
      </c>
      <c r="J19" s="14">
        <v>536553321</v>
      </c>
      <c r="K19" s="19">
        <f t="shared" si="1"/>
        <v>2.184152352310526</v>
      </c>
      <c r="L19" s="23">
        <v>1284407028</v>
      </c>
      <c r="M19" s="81">
        <f t="shared" si="2"/>
        <v>2.779012499670707</v>
      </c>
      <c r="N19" s="23">
        <v>1318037158</v>
      </c>
      <c r="O19" s="81">
        <f t="shared" si="3"/>
        <v>2.8599372470384674</v>
      </c>
      <c r="P19" s="9">
        <v>1323930895</v>
      </c>
      <c r="Q19" s="81">
        <f t="shared" si="4"/>
        <v>2.861491647161822</v>
      </c>
    </row>
    <row r="20" spans="1:17" ht="15" customHeight="1">
      <c r="A20" s="56" t="s">
        <v>14</v>
      </c>
      <c r="B20" s="21">
        <v>594986908</v>
      </c>
      <c r="C20" s="19">
        <f t="shared" si="5"/>
        <v>1.7559341535437498</v>
      </c>
      <c r="D20" s="21">
        <v>591566571</v>
      </c>
      <c r="E20" s="81">
        <f t="shared" si="7"/>
        <v>1.735844985379104</v>
      </c>
      <c r="F20" s="12">
        <v>564101424</v>
      </c>
      <c r="G20" s="19">
        <f t="shared" si="6"/>
        <v>1.7673120019830952</v>
      </c>
      <c r="H20" s="22">
        <v>348278853</v>
      </c>
      <c r="I20" s="81">
        <f t="shared" si="0"/>
        <v>1.1551157185620577</v>
      </c>
      <c r="J20" s="14">
        <v>262956814</v>
      </c>
      <c r="K20" s="19">
        <f t="shared" si="1"/>
        <v>1.0704206299268837</v>
      </c>
      <c r="L20" s="23">
        <v>461965052</v>
      </c>
      <c r="M20" s="81">
        <f t="shared" si="2"/>
        <v>0.9995325671162772</v>
      </c>
      <c r="N20" s="23">
        <v>467450021</v>
      </c>
      <c r="O20" s="81">
        <f t="shared" si="3"/>
        <v>1.0142944135318632</v>
      </c>
      <c r="P20" s="9">
        <v>456631778</v>
      </c>
      <c r="Q20" s="81">
        <f t="shared" si="4"/>
        <v>0.9869457866044068</v>
      </c>
    </row>
    <row r="21" spans="1:17" ht="15" customHeight="1">
      <c r="A21" s="56" t="s">
        <v>15</v>
      </c>
      <c r="B21" s="21">
        <v>2417775238</v>
      </c>
      <c r="C21" s="19">
        <f t="shared" si="5"/>
        <v>7.13537400388744</v>
      </c>
      <c r="D21" s="21">
        <v>2642863448</v>
      </c>
      <c r="E21" s="81">
        <f t="shared" si="7"/>
        <v>7.755004234768581</v>
      </c>
      <c r="F21" s="12">
        <v>3066036516</v>
      </c>
      <c r="G21" s="19">
        <f t="shared" si="6"/>
        <v>9.605795877666912</v>
      </c>
      <c r="H21" s="22">
        <v>3052379451</v>
      </c>
      <c r="I21" s="81">
        <f t="shared" si="0"/>
        <v>10.123645040446725</v>
      </c>
      <c r="J21" s="14">
        <v>1558837114</v>
      </c>
      <c r="K21" s="19">
        <f t="shared" si="1"/>
        <v>6.345572035723271</v>
      </c>
      <c r="L21" s="23">
        <v>3633317314</v>
      </c>
      <c r="M21" s="81">
        <f t="shared" si="2"/>
        <v>7.861241811015689</v>
      </c>
      <c r="N21" s="23">
        <v>4545606275</v>
      </c>
      <c r="O21" s="81">
        <f t="shared" si="3"/>
        <v>9.863264185943597</v>
      </c>
      <c r="P21" s="9">
        <v>3815596892</v>
      </c>
      <c r="Q21" s="81">
        <f t="shared" si="4"/>
        <v>8.246879558917316</v>
      </c>
    </row>
    <row r="22" spans="1:17" ht="15" customHeight="1">
      <c r="A22" s="56" t="s">
        <v>83</v>
      </c>
      <c r="B22" s="21">
        <v>1411678203</v>
      </c>
      <c r="C22" s="19">
        <f t="shared" si="5"/>
        <v>4.166165569580847</v>
      </c>
      <c r="D22" s="21">
        <v>1191962130</v>
      </c>
      <c r="E22" s="81">
        <f t="shared" si="7"/>
        <v>3.4975970373456002</v>
      </c>
      <c r="F22" s="12">
        <v>1319207709</v>
      </c>
      <c r="G22" s="19">
        <f t="shared" si="6"/>
        <v>4.133036220139594</v>
      </c>
      <c r="H22" s="22">
        <v>1176767040</v>
      </c>
      <c r="I22" s="81">
        <f t="shared" si="0"/>
        <v>3.902913120567058</v>
      </c>
      <c r="J22" s="14">
        <v>638246873</v>
      </c>
      <c r="K22" s="19">
        <f t="shared" si="1"/>
        <v>2.59811719442845</v>
      </c>
      <c r="L22" s="23">
        <v>1620242709</v>
      </c>
      <c r="M22" s="81">
        <f t="shared" si="2"/>
        <v>3.505644739286905</v>
      </c>
      <c r="N22" s="23">
        <v>1986145996</v>
      </c>
      <c r="O22" s="81">
        <f t="shared" si="3"/>
        <v>4.3096303298732295</v>
      </c>
      <c r="P22" s="9">
        <v>2056089894</v>
      </c>
      <c r="Q22" s="81">
        <f t="shared" si="4"/>
        <v>4.443951024720845</v>
      </c>
    </row>
    <row r="23" spans="1:17" ht="15" customHeight="1">
      <c r="A23" s="56" t="s">
        <v>17</v>
      </c>
      <c r="B23" s="21">
        <v>153273824</v>
      </c>
      <c r="C23" s="19">
        <f t="shared" si="5"/>
        <v>0.4523439739380849</v>
      </c>
      <c r="D23" s="21">
        <v>154071694</v>
      </c>
      <c r="E23" s="81">
        <f t="shared" si="7"/>
        <v>0.45209548769239666</v>
      </c>
      <c r="F23" s="12">
        <v>144358758</v>
      </c>
      <c r="G23" s="19">
        <f t="shared" si="6"/>
        <v>0.4522714440174382</v>
      </c>
      <c r="H23" s="22">
        <v>219855846</v>
      </c>
      <c r="I23" s="81">
        <f t="shared" si="0"/>
        <v>0.7291827836941885</v>
      </c>
      <c r="J23" s="14">
        <v>54151681</v>
      </c>
      <c r="K23" s="19">
        <f t="shared" si="1"/>
        <v>0.22043572709098788</v>
      </c>
      <c r="L23" s="23">
        <v>909576780</v>
      </c>
      <c r="M23" s="81">
        <f t="shared" si="2"/>
        <v>1.9680095062748542</v>
      </c>
      <c r="N23" s="23">
        <v>351500692</v>
      </c>
      <c r="O23" s="81">
        <f t="shared" si="3"/>
        <v>0.7627022616995114</v>
      </c>
      <c r="P23" s="9">
        <v>216240789</v>
      </c>
      <c r="Q23" s="81">
        <f t="shared" si="4"/>
        <v>0.46737425181031217</v>
      </c>
    </row>
    <row r="24" spans="1:17" ht="15" customHeight="1">
      <c r="A24" s="56" t="s">
        <v>18</v>
      </c>
      <c r="B24" s="21">
        <v>3500000</v>
      </c>
      <c r="C24" s="19">
        <f t="shared" si="5"/>
        <v>0.010329251710868107</v>
      </c>
      <c r="D24" s="21">
        <v>33046742</v>
      </c>
      <c r="E24" s="81">
        <f t="shared" si="7"/>
        <v>0.09696968049909808</v>
      </c>
      <c r="F24" s="12">
        <v>1700000</v>
      </c>
      <c r="G24" s="19">
        <f t="shared" si="6"/>
        <v>0.005326046479491358</v>
      </c>
      <c r="H24" s="22">
        <v>1600000</v>
      </c>
      <c r="I24" s="81">
        <f t="shared" si="0"/>
        <v>0.005306624659463009</v>
      </c>
      <c r="J24" s="14">
        <v>11300000</v>
      </c>
      <c r="K24" s="19">
        <f t="shared" si="1"/>
        <v>0.045999010005398785</v>
      </c>
      <c r="L24" s="23">
        <v>8285321</v>
      </c>
      <c r="M24" s="81">
        <f t="shared" si="2"/>
        <v>0.01792656854162293</v>
      </c>
      <c r="N24" s="23">
        <v>18005625</v>
      </c>
      <c r="O24" s="81">
        <f t="shared" si="3"/>
        <v>0.03906942780873178</v>
      </c>
      <c r="P24" s="9">
        <v>6410000</v>
      </c>
      <c r="Q24" s="81">
        <f t="shared" si="4"/>
        <v>0.013854319381456296</v>
      </c>
    </row>
    <row r="25" spans="1:17" ht="15" customHeight="1">
      <c r="A25" s="56" t="s">
        <v>60</v>
      </c>
      <c r="B25" s="21">
        <v>3603117960</v>
      </c>
      <c r="C25" s="19">
        <f t="shared" si="5"/>
        <v>10.633574957939885</v>
      </c>
      <c r="D25" s="21">
        <v>2376048000</v>
      </c>
      <c r="E25" s="81">
        <f t="shared" si="7"/>
        <v>6.972082615905707</v>
      </c>
      <c r="F25" s="12">
        <v>544924028</v>
      </c>
      <c r="G25" s="19">
        <f t="shared" si="6"/>
        <v>1.7072298240703827</v>
      </c>
      <c r="H25" s="22">
        <v>554788000</v>
      </c>
      <c r="I25" s="81">
        <f t="shared" si="0"/>
        <v>1.8400323009838522</v>
      </c>
      <c r="J25" s="12" t="s">
        <v>59</v>
      </c>
      <c r="K25" s="13" t="s">
        <v>85</v>
      </c>
      <c r="L25" s="23">
        <v>2794725873</v>
      </c>
      <c r="M25" s="81">
        <f t="shared" si="2"/>
        <v>6.046820022710222</v>
      </c>
      <c r="N25" s="23">
        <v>259995013</v>
      </c>
      <c r="O25" s="81">
        <f t="shared" si="3"/>
        <v>0.5641490584766583</v>
      </c>
      <c r="P25" s="9">
        <v>2181406671</v>
      </c>
      <c r="Q25" s="81">
        <f t="shared" si="4"/>
        <v>4.714805728685391</v>
      </c>
    </row>
    <row r="26" spans="1:17" ht="15" customHeight="1">
      <c r="A26" s="56" t="s">
        <v>19</v>
      </c>
      <c r="B26" s="21">
        <v>3034506879</v>
      </c>
      <c r="C26" s="19">
        <f t="shared" si="5"/>
        <v>8.955481534729081</v>
      </c>
      <c r="D26" s="21">
        <v>4116212608</v>
      </c>
      <c r="E26" s="81">
        <f t="shared" si="7"/>
        <v>12.078280559824</v>
      </c>
      <c r="F26" s="12">
        <v>3721314768</v>
      </c>
      <c r="G26" s="19">
        <f t="shared" si="6"/>
        <v>11.658762011285647</v>
      </c>
      <c r="H26" s="22">
        <v>3228532198</v>
      </c>
      <c r="I26" s="81">
        <f t="shared" si="0"/>
        <v>10.707880359860694</v>
      </c>
      <c r="J26" s="14">
        <v>3225062101</v>
      </c>
      <c r="K26" s="19">
        <f>J26/J$7*100</f>
        <v>13.128288836454107</v>
      </c>
      <c r="L26" s="23">
        <v>3051562152</v>
      </c>
      <c r="M26" s="81">
        <f t="shared" si="2"/>
        <v>6.602524884292397</v>
      </c>
      <c r="N26" s="23">
        <v>5323848692</v>
      </c>
      <c r="O26" s="81">
        <f t="shared" si="3"/>
        <v>11.551930140536921</v>
      </c>
      <c r="P26" s="9">
        <v>4178471726</v>
      </c>
      <c r="Q26" s="81">
        <f t="shared" si="4"/>
        <v>9.031182810981113</v>
      </c>
    </row>
    <row r="27" spans="1:17" ht="15" customHeight="1">
      <c r="A27" s="56" t="s">
        <v>20</v>
      </c>
      <c r="B27" s="21">
        <v>1052910563</v>
      </c>
      <c r="C27" s="19">
        <f t="shared" si="5"/>
        <v>3.1073652097882434</v>
      </c>
      <c r="D27" s="21">
        <v>923617105</v>
      </c>
      <c r="E27" s="81">
        <f t="shared" si="7"/>
        <v>2.710187151742581</v>
      </c>
      <c r="F27" s="12">
        <v>777534272</v>
      </c>
      <c r="G27" s="19">
        <f t="shared" si="6"/>
        <v>2.435990395334986</v>
      </c>
      <c r="H27" s="22">
        <v>755639176</v>
      </c>
      <c r="I27" s="81">
        <f t="shared" si="0"/>
        <v>2.5061834281361928</v>
      </c>
      <c r="J27" s="14">
        <v>245425165</v>
      </c>
      <c r="K27" s="19">
        <f>J27/J$7*100</f>
        <v>0.9990543911868716</v>
      </c>
      <c r="L27" s="23">
        <v>1089355450</v>
      </c>
      <c r="M27" s="81">
        <f t="shared" si="2"/>
        <v>2.3569883581596285</v>
      </c>
      <c r="N27" s="23">
        <v>1121828573</v>
      </c>
      <c r="O27" s="81">
        <f t="shared" si="3"/>
        <v>2.43419489446193</v>
      </c>
      <c r="P27" s="9">
        <v>1171185128</v>
      </c>
      <c r="Q27" s="81">
        <f t="shared" si="4"/>
        <v>2.531353013747858</v>
      </c>
    </row>
    <row r="28" spans="1:17" ht="15" customHeight="1">
      <c r="A28" s="58" t="s">
        <v>41</v>
      </c>
      <c r="B28" s="46">
        <v>808200000</v>
      </c>
      <c r="C28" s="80">
        <f t="shared" si="5"/>
        <v>2.3851717807781725</v>
      </c>
      <c r="D28" s="46">
        <v>2101200000</v>
      </c>
      <c r="E28" s="83">
        <f t="shared" si="7"/>
        <v>6.16559092768373</v>
      </c>
      <c r="F28" s="50">
        <v>2957100000</v>
      </c>
      <c r="G28" s="80">
        <f t="shared" si="6"/>
        <v>9.26450120264935</v>
      </c>
      <c r="H28" s="47">
        <v>2103000000</v>
      </c>
      <c r="I28" s="83">
        <f t="shared" si="0"/>
        <v>6.974894786781692</v>
      </c>
      <c r="J28" s="51">
        <v>2017900000</v>
      </c>
      <c r="K28" s="80">
        <f>J28/J$7*100</f>
        <v>8.214283388486212</v>
      </c>
      <c r="L28" s="48">
        <v>2856000000</v>
      </c>
      <c r="M28" s="83">
        <f t="shared" si="2"/>
        <v>6.179396037265797</v>
      </c>
      <c r="N28" s="48">
        <v>2679436000</v>
      </c>
      <c r="O28" s="83">
        <f t="shared" si="3"/>
        <v>5.813962657231673</v>
      </c>
      <c r="P28" s="53">
        <v>2241691000</v>
      </c>
      <c r="Q28" s="83">
        <f t="shared" si="4"/>
        <v>4.845101882766949</v>
      </c>
    </row>
    <row r="29" spans="1:17" ht="15" customHeight="1">
      <c r="A29" s="11"/>
      <c r="F29" s="12"/>
      <c r="G29" s="13"/>
      <c r="H29" s="12"/>
      <c r="I29" s="13"/>
      <c r="J29" s="12"/>
      <c r="K29" s="13"/>
      <c r="L29" s="14"/>
      <c r="M29" s="13"/>
      <c r="N29" s="14"/>
      <c r="O29" s="13"/>
      <c r="P29" s="14"/>
      <c r="Q29" s="13"/>
    </row>
    <row r="30" spans="1:17" ht="15" customHeight="1">
      <c r="A30" s="11"/>
      <c r="F30" s="12"/>
      <c r="G30" s="13"/>
      <c r="H30" s="12"/>
      <c r="I30" s="13"/>
      <c r="J30" s="12"/>
      <c r="K30" s="13"/>
      <c r="L30" s="14"/>
      <c r="M30" s="13"/>
      <c r="N30" s="14"/>
      <c r="O30" s="13"/>
      <c r="P30" s="14"/>
      <c r="Q30" s="13"/>
    </row>
    <row r="31" spans="1:17" ht="15" customHeight="1">
      <c r="A31" s="11"/>
      <c r="F31" s="12"/>
      <c r="G31" s="13"/>
      <c r="H31" s="12"/>
      <c r="I31" s="13"/>
      <c r="J31" s="12"/>
      <c r="K31" s="13"/>
      <c r="L31" s="14"/>
      <c r="M31" s="13"/>
      <c r="N31" s="14"/>
      <c r="O31" s="13"/>
      <c r="P31" s="14"/>
      <c r="Q31" s="13"/>
    </row>
    <row r="32" spans="1:17" ht="15" customHeight="1">
      <c r="A32" s="54" t="s">
        <v>1</v>
      </c>
      <c r="B32" s="52" t="s">
        <v>57</v>
      </c>
      <c r="C32" s="88" t="s">
        <v>2</v>
      </c>
      <c r="D32" s="45" t="s">
        <v>58</v>
      </c>
      <c r="E32" s="96" t="s">
        <v>2</v>
      </c>
      <c r="F32" s="52" t="s">
        <v>67</v>
      </c>
      <c r="G32" s="88" t="s">
        <v>2</v>
      </c>
      <c r="H32" s="45" t="s">
        <v>71</v>
      </c>
      <c r="I32" s="96" t="s">
        <v>2</v>
      </c>
      <c r="J32" s="52" t="s">
        <v>75</v>
      </c>
      <c r="K32" s="88" t="s">
        <v>2</v>
      </c>
      <c r="L32" s="45" t="s">
        <v>76</v>
      </c>
      <c r="M32" s="96" t="s">
        <v>2</v>
      </c>
      <c r="N32" s="52" t="s">
        <v>77</v>
      </c>
      <c r="O32" s="96" t="s">
        <v>2</v>
      </c>
      <c r="P32" s="52" t="s">
        <v>86</v>
      </c>
      <c r="Q32" s="96" t="s">
        <v>2</v>
      </c>
    </row>
    <row r="33" spans="1:18" ht="15" customHeight="1">
      <c r="A33" s="59"/>
      <c r="B33" s="1" t="s">
        <v>21</v>
      </c>
      <c r="C33" s="89" t="s">
        <v>22</v>
      </c>
      <c r="D33" s="24" t="s">
        <v>21</v>
      </c>
      <c r="E33" s="97" t="s">
        <v>22</v>
      </c>
      <c r="F33" s="1" t="s">
        <v>21</v>
      </c>
      <c r="G33" s="89" t="s">
        <v>22</v>
      </c>
      <c r="H33" s="24" t="s">
        <v>21</v>
      </c>
      <c r="I33" s="97" t="s">
        <v>22</v>
      </c>
      <c r="J33" s="1" t="s">
        <v>21</v>
      </c>
      <c r="K33" s="89" t="s">
        <v>22</v>
      </c>
      <c r="L33" s="24" t="s">
        <v>21</v>
      </c>
      <c r="M33" s="97" t="s">
        <v>22</v>
      </c>
      <c r="N33" s="1" t="s">
        <v>21</v>
      </c>
      <c r="O33" s="97" t="s">
        <v>22</v>
      </c>
      <c r="P33" s="1" t="s">
        <v>21</v>
      </c>
      <c r="Q33" s="97" t="s">
        <v>22</v>
      </c>
      <c r="R33" s="39"/>
    </row>
    <row r="34" spans="1:17" ht="15" customHeight="1">
      <c r="A34" s="60" t="s">
        <v>4</v>
      </c>
      <c r="B34" s="9">
        <f>SUM(B35:B55)</f>
        <v>51012113429</v>
      </c>
      <c r="C34" s="19">
        <f>B34/B$34*100</f>
        <v>100</v>
      </c>
      <c r="D34" s="30">
        <f>SUM(D35:D55)</f>
        <v>52355576376</v>
      </c>
      <c r="E34" s="81">
        <f>D34/D$34*100</f>
        <v>100</v>
      </c>
      <c r="F34" s="2">
        <f>SUM(F35:F55)</f>
        <v>53469172043</v>
      </c>
      <c r="G34" s="19">
        <f>F34/F$34*100</f>
        <v>100</v>
      </c>
      <c r="H34" s="30">
        <f>SUM(H35:H55)</f>
        <v>48921250410</v>
      </c>
      <c r="I34" s="81">
        <f>H34/H$34*100</f>
        <v>100</v>
      </c>
      <c r="J34" s="2">
        <f>SUM(J35:J55)</f>
        <v>51420696275</v>
      </c>
      <c r="K34" s="19">
        <f>J34/J$34*100</f>
        <v>100</v>
      </c>
      <c r="L34" s="30">
        <f>SUM(L35:L55)</f>
        <v>58637413219</v>
      </c>
      <c r="M34" s="81">
        <f>L34/L$34*100</f>
        <v>100</v>
      </c>
      <c r="N34" s="2">
        <f>SUM(N35:N55)</f>
        <v>56335800673</v>
      </c>
      <c r="O34" s="81">
        <f>N34/N$34*100</f>
        <v>100</v>
      </c>
      <c r="P34" s="18">
        <f>SUM(P35:P55)</f>
        <v>51415899196</v>
      </c>
      <c r="Q34" s="81">
        <f>P34/P$34*100</f>
        <v>100</v>
      </c>
    </row>
    <row r="35" spans="1:17" ht="15" customHeight="1">
      <c r="A35" s="60" t="s">
        <v>40</v>
      </c>
      <c r="B35" s="9">
        <v>18592181836</v>
      </c>
      <c r="C35" s="19">
        <f aca="true" t="shared" si="8" ref="C35:C55">B35/B$34*100</f>
        <v>36.44660177014051</v>
      </c>
      <c r="D35" s="30">
        <v>18361379636</v>
      </c>
      <c r="E35" s="81">
        <f aca="true" t="shared" si="9" ref="E35:E55">D35/D$34*100</f>
        <v>35.070532896314226</v>
      </c>
      <c r="F35" s="18">
        <v>18605996591</v>
      </c>
      <c r="G35" s="19">
        <f aca="true" t="shared" si="10" ref="G35:G55">F35/F$34*100</f>
        <v>34.797614924796335</v>
      </c>
      <c r="H35" s="31">
        <v>18466722917</v>
      </c>
      <c r="I35" s="81">
        <f aca="true" t="shared" si="11" ref="I35:I55">H35/H$34*100</f>
        <v>37.747855507031794</v>
      </c>
      <c r="J35" s="18">
        <v>18801681548</v>
      </c>
      <c r="K35" s="19">
        <f aca="true" t="shared" si="12" ref="K35:K55">J35/J$34*100</f>
        <v>36.56442426887383</v>
      </c>
      <c r="L35" s="31">
        <v>18737536205</v>
      </c>
      <c r="M35" s="81">
        <f aca="true" t="shared" si="13" ref="M35:M55">L35/L$34*100</f>
        <v>31.95491611306033</v>
      </c>
      <c r="N35" s="18">
        <v>18599188201</v>
      </c>
      <c r="O35" s="81">
        <f aca="true" t="shared" si="14" ref="O35:O55">N35/N$34*100</f>
        <v>33.01486440027471</v>
      </c>
      <c r="P35" s="18">
        <v>19192620942</v>
      </c>
      <c r="Q35" s="81">
        <f aca="true" t="shared" si="15" ref="Q35:Q55">P35/P$34*100</f>
        <v>37.32818299809707</v>
      </c>
    </row>
    <row r="36" spans="1:17" ht="15" customHeight="1">
      <c r="A36" s="60" t="s">
        <v>5</v>
      </c>
      <c r="B36" s="9">
        <v>760611725</v>
      </c>
      <c r="C36" s="19">
        <f t="shared" si="8"/>
        <v>1.4910413897252843</v>
      </c>
      <c r="D36" s="30">
        <v>740489530</v>
      </c>
      <c r="E36" s="81">
        <f t="shared" si="9"/>
        <v>1.4143470118293708</v>
      </c>
      <c r="F36" s="18">
        <v>720370892</v>
      </c>
      <c r="G36" s="19">
        <f t="shared" si="10"/>
        <v>1.3472639737542158</v>
      </c>
      <c r="H36" s="31">
        <v>677276938</v>
      </c>
      <c r="I36" s="81">
        <f t="shared" si="11"/>
        <v>1.3844227862613212</v>
      </c>
      <c r="J36" s="18">
        <v>644796006</v>
      </c>
      <c r="K36" s="19">
        <f t="shared" si="12"/>
        <v>1.2539620283467272</v>
      </c>
      <c r="L36" s="31">
        <v>614698010</v>
      </c>
      <c r="M36" s="81">
        <f t="shared" si="13"/>
        <v>1.0483034231135258</v>
      </c>
      <c r="N36" s="18">
        <v>643155011</v>
      </c>
      <c r="O36" s="81">
        <f t="shared" si="14"/>
        <v>1.1416452829581318</v>
      </c>
      <c r="P36" s="18">
        <v>636674001</v>
      </c>
      <c r="Q36" s="81">
        <f t="shared" si="15"/>
        <v>1.2382823425356553</v>
      </c>
    </row>
    <row r="37" spans="1:17" ht="15" customHeight="1">
      <c r="A37" s="60" t="s">
        <v>6</v>
      </c>
      <c r="B37" s="9">
        <v>57523000</v>
      </c>
      <c r="C37" s="19">
        <f t="shared" si="8"/>
        <v>0.11276341271384889</v>
      </c>
      <c r="D37" s="30">
        <v>51554000</v>
      </c>
      <c r="E37" s="81">
        <f t="shared" si="9"/>
        <v>0.09846897612158187</v>
      </c>
      <c r="F37" s="18">
        <v>40486000</v>
      </c>
      <c r="G37" s="19">
        <f t="shared" si="10"/>
        <v>0.07571839707456306</v>
      </c>
      <c r="H37" s="31">
        <v>35764000</v>
      </c>
      <c r="I37" s="81">
        <f t="shared" si="11"/>
        <v>0.07310524506276618</v>
      </c>
      <c r="J37" s="18">
        <v>32411000</v>
      </c>
      <c r="K37" s="19">
        <f t="shared" si="12"/>
        <v>0.06303104070521456</v>
      </c>
      <c r="L37" s="31">
        <v>28794000</v>
      </c>
      <c r="M37" s="81">
        <f t="shared" si="13"/>
        <v>0.04910516753605702</v>
      </c>
      <c r="N37" s="18">
        <v>25131000</v>
      </c>
      <c r="O37" s="81">
        <f t="shared" si="14"/>
        <v>0.04460928876447923</v>
      </c>
      <c r="P37" s="18">
        <v>15998000</v>
      </c>
      <c r="Q37" s="81">
        <f t="shared" si="15"/>
        <v>0.031114889071597908</v>
      </c>
    </row>
    <row r="38" spans="1:17" ht="15" customHeight="1">
      <c r="A38" s="60" t="s">
        <v>37</v>
      </c>
      <c r="B38" s="9">
        <v>21936000</v>
      </c>
      <c r="C38" s="19">
        <f t="shared" si="8"/>
        <v>0.043001551054204216</v>
      </c>
      <c r="D38" s="30">
        <v>27717000</v>
      </c>
      <c r="E38" s="81">
        <f t="shared" si="9"/>
        <v>0.05293991952441876</v>
      </c>
      <c r="F38" s="18">
        <v>31584000</v>
      </c>
      <c r="G38" s="19">
        <f t="shared" si="10"/>
        <v>0.0590695512819987</v>
      </c>
      <c r="H38" s="31">
        <v>36092000</v>
      </c>
      <c r="I38" s="81">
        <f t="shared" si="11"/>
        <v>0.0737757103457487</v>
      </c>
      <c r="J38" s="18">
        <v>68703000</v>
      </c>
      <c r="K38" s="19">
        <f t="shared" si="12"/>
        <v>0.13360962603962717</v>
      </c>
      <c r="L38" s="31">
        <v>130920000</v>
      </c>
      <c r="M38" s="81">
        <f t="shared" si="13"/>
        <v>0.22327042209559583</v>
      </c>
      <c r="N38" s="18">
        <v>101572000</v>
      </c>
      <c r="O38" s="81">
        <f t="shared" si="14"/>
        <v>0.1802974286095135</v>
      </c>
      <c r="P38" s="18">
        <v>66496000</v>
      </c>
      <c r="Q38" s="81">
        <f t="shared" si="15"/>
        <v>0.12932964518720932</v>
      </c>
    </row>
    <row r="39" spans="1:17" ht="15" customHeight="1">
      <c r="A39" s="57" t="s">
        <v>38</v>
      </c>
      <c r="B39" s="9">
        <v>11773000</v>
      </c>
      <c r="C39" s="19">
        <f t="shared" si="8"/>
        <v>0.023078832082473844</v>
      </c>
      <c r="D39" s="30">
        <v>9333000</v>
      </c>
      <c r="E39" s="81">
        <f t="shared" si="9"/>
        <v>0.017826181365999217</v>
      </c>
      <c r="F39" s="18">
        <v>7817000</v>
      </c>
      <c r="G39" s="19">
        <f t="shared" si="10"/>
        <v>0.01461963913283257</v>
      </c>
      <c r="H39" s="31">
        <v>10444000</v>
      </c>
      <c r="I39" s="81">
        <f t="shared" si="11"/>
        <v>0.02134859577887065</v>
      </c>
      <c r="J39" s="18">
        <v>112916000</v>
      </c>
      <c r="K39" s="19">
        <f t="shared" si="12"/>
        <v>0.21959251464842205</v>
      </c>
      <c r="L39" s="31">
        <v>80290000</v>
      </c>
      <c r="M39" s="81">
        <f t="shared" si="13"/>
        <v>0.13692623121032224</v>
      </c>
      <c r="N39" s="18">
        <v>102835000</v>
      </c>
      <c r="O39" s="81">
        <f t="shared" si="14"/>
        <v>0.18253934225041665</v>
      </c>
      <c r="P39" s="18">
        <v>40437000</v>
      </c>
      <c r="Q39" s="81">
        <f t="shared" si="15"/>
        <v>0.07864687894663111</v>
      </c>
    </row>
    <row r="40" spans="1:17" ht="15" customHeight="1">
      <c r="A40" s="60" t="s">
        <v>7</v>
      </c>
      <c r="B40" s="9">
        <v>1276603000</v>
      </c>
      <c r="C40" s="19">
        <f t="shared" si="8"/>
        <v>2.5025487363443775</v>
      </c>
      <c r="D40" s="30">
        <v>1275356000</v>
      </c>
      <c r="E40" s="81">
        <f t="shared" si="9"/>
        <v>2.435950644188931</v>
      </c>
      <c r="F40" s="18">
        <v>1260058000</v>
      </c>
      <c r="G40" s="19">
        <f t="shared" si="10"/>
        <v>2.356606530182774</v>
      </c>
      <c r="H40" s="31">
        <v>1250787000</v>
      </c>
      <c r="I40" s="81">
        <f t="shared" si="11"/>
        <v>2.556735548493516</v>
      </c>
      <c r="J40" s="18">
        <v>1240126000</v>
      </c>
      <c r="K40" s="19">
        <f t="shared" si="12"/>
        <v>2.4117254137667743</v>
      </c>
      <c r="L40" s="31">
        <v>1489953000</v>
      </c>
      <c r="M40" s="81">
        <f t="shared" si="13"/>
        <v>2.540959633460123</v>
      </c>
      <c r="N40" s="18">
        <v>2412458000</v>
      </c>
      <c r="O40" s="81">
        <f t="shared" si="14"/>
        <v>4.282282263108432</v>
      </c>
      <c r="P40" s="18">
        <v>2135136000</v>
      </c>
      <c r="Q40" s="81">
        <f t="shared" si="15"/>
        <v>4.1526765716199066</v>
      </c>
    </row>
    <row r="41" spans="1:17" ht="15" customHeight="1">
      <c r="A41" s="61" t="s">
        <v>8</v>
      </c>
      <c r="B41" s="9">
        <v>48747866</v>
      </c>
      <c r="C41" s="19">
        <f t="shared" si="8"/>
        <v>0.0955613534182397</v>
      </c>
      <c r="D41" s="30">
        <v>44797616</v>
      </c>
      <c r="E41" s="81">
        <f t="shared" si="9"/>
        <v>0.08556417310408104</v>
      </c>
      <c r="F41" s="18">
        <v>41714014</v>
      </c>
      <c r="G41" s="19">
        <f t="shared" si="10"/>
        <v>0.07801507374464957</v>
      </c>
      <c r="H41" s="31">
        <v>43701081</v>
      </c>
      <c r="I41" s="81">
        <f t="shared" si="11"/>
        <v>0.08932944402227923</v>
      </c>
      <c r="J41" s="18">
        <v>43265315</v>
      </c>
      <c r="K41" s="19">
        <f t="shared" si="12"/>
        <v>0.08413988556011633</v>
      </c>
      <c r="L41" s="31">
        <v>39844710</v>
      </c>
      <c r="M41" s="81">
        <f t="shared" si="13"/>
        <v>0.06795100229129704</v>
      </c>
      <c r="N41" s="18">
        <v>40606003</v>
      </c>
      <c r="O41" s="81">
        <f t="shared" si="14"/>
        <v>0.07207850516884762</v>
      </c>
      <c r="P41" s="18">
        <v>40749294</v>
      </c>
      <c r="Q41" s="81">
        <f t="shared" si="15"/>
        <v>0.07925426694311352</v>
      </c>
    </row>
    <row r="42" spans="1:17" ht="15" customHeight="1">
      <c r="A42" s="60" t="s">
        <v>9</v>
      </c>
      <c r="B42" s="9">
        <v>329084000</v>
      </c>
      <c r="C42" s="19">
        <f t="shared" si="8"/>
        <v>0.6451095198359655</v>
      </c>
      <c r="D42" s="30">
        <v>284838000</v>
      </c>
      <c r="E42" s="81">
        <f t="shared" si="9"/>
        <v>0.5440451996066094</v>
      </c>
      <c r="F42" s="18">
        <v>165105000</v>
      </c>
      <c r="G42" s="19">
        <f t="shared" si="10"/>
        <v>0.30878540604148924</v>
      </c>
      <c r="H42" s="31">
        <v>293252000</v>
      </c>
      <c r="I42" s="81">
        <f t="shared" si="11"/>
        <v>0.5994368450158345</v>
      </c>
      <c r="J42" s="18">
        <v>254398000</v>
      </c>
      <c r="K42" s="19">
        <f t="shared" si="12"/>
        <v>0.4947385360934613</v>
      </c>
      <c r="L42" s="31">
        <v>119335000</v>
      </c>
      <c r="M42" s="81">
        <f t="shared" si="13"/>
        <v>0.20351341140221454</v>
      </c>
      <c r="N42" s="18">
        <v>193622000</v>
      </c>
      <c r="O42" s="81">
        <f t="shared" si="14"/>
        <v>0.3436926389382036</v>
      </c>
      <c r="P42" s="18">
        <v>200522000</v>
      </c>
      <c r="Q42" s="81">
        <f t="shared" si="15"/>
        <v>0.3899999866492659</v>
      </c>
    </row>
    <row r="43" spans="1:17" ht="15" customHeight="1">
      <c r="A43" s="60" t="s">
        <v>10</v>
      </c>
      <c r="B43" s="9">
        <v>288381000</v>
      </c>
      <c r="C43" s="19">
        <f t="shared" si="8"/>
        <v>0.5653186676952254</v>
      </c>
      <c r="D43" s="30">
        <v>354339000</v>
      </c>
      <c r="E43" s="81">
        <f t="shared" si="9"/>
        <v>0.6767932367991853</v>
      </c>
      <c r="F43" s="18">
        <v>275814000</v>
      </c>
      <c r="G43" s="19">
        <f t="shared" si="10"/>
        <v>0.5158374245596882</v>
      </c>
      <c r="H43" s="31">
        <v>96947000</v>
      </c>
      <c r="I43" s="81">
        <f t="shared" si="11"/>
        <v>0.19816950545520612</v>
      </c>
      <c r="J43" s="18">
        <v>98660000</v>
      </c>
      <c r="K43" s="19">
        <f t="shared" si="12"/>
        <v>0.191868269290564</v>
      </c>
      <c r="L43" s="31">
        <v>96271000</v>
      </c>
      <c r="M43" s="81">
        <f t="shared" si="13"/>
        <v>0.1641801619734579</v>
      </c>
      <c r="N43" s="18">
        <v>95028000</v>
      </c>
      <c r="O43" s="81">
        <f t="shared" si="14"/>
        <v>0.16868136933313166</v>
      </c>
      <c r="P43" s="18">
        <v>103135000</v>
      </c>
      <c r="Q43" s="81">
        <f t="shared" si="15"/>
        <v>0.20058970398795165</v>
      </c>
    </row>
    <row r="44" spans="1:17" ht="15" customHeight="1">
      <c r="A44" s="60" t="s">
        <v>11</v>
      </c>
      <c r="B44" s="9">
        <v>6575739000</v>
      </c>
      <c r="C44" s="19">
        <f t="shared" si="8"/>
        <v>12.890544143308796</v>
      </c>
      <c r="D44" s="30">
        <v>7787689000</v>
      </c>
      <c r="E44" s="81">
        <f t="shared" si="9"/>
        <v>14.874612293581599</v>
      </c>
      <c r="F44" s="18">
        <v>9923168000</v>
      </c>
      <c r="G44" s="19">
        <f t="shared" si="10"/>
        <v>18.558671512661114</v>
      </c>
      <c r="H44" s="31">
        <v>8095208000</v>
      </c>
      <c r="I44" s="81">
        <f t="shared" si="11"/>
        <v>16.54742659305629</v>
      </c>
      <c r="J44" s="18">
        <v>7780140000</v>
      </c>
      <c r="K44" s="19">
        <f t="shared" si="12"/>
        <v>15.130366882609856</v>
      </c>
      <c r="L44" s="31">
        <v>8229012000</v>
      </c>
      <c r="M44" s="81">
        <f t="shared" si="13"/>
        <v>14.033722751831066</v>
      </c>
      <c r="N44" s="18">
        <v>8598898000</v>
      </c>
      <c r="O44" s="81">
        <f t="shared" si="14"/>
        <v>15.26364744492073</v>
      </c>
      <c r="P44" s="18">
        <v>7312674000</v>
      </c>
      <c r="Q44" s="81">
        <f t="shared" si="15"/>
        <v>14.22259284452795</v>
      </c>
    </row>
    <row r="45" spans="1:17" ht="15" customHeight="1">
      <c r="A45" s="57" t="s">
        <v>12</v>
      </c>
      <c r="B45" s="9">
        <v>32497000</v>
      </c>
      <c r="C45" s="19">
        <f t="shared" si="8"/>
        <v>0.06370447686946</v>
      </c>
      <c r="D45" s="30">
        <v>31255000</v>
      </c>
      <c r="E45" s="81">
        <f t="shared" si="9"/>
        <v>0.059697556904993634</v>
      </c>
      <c r="F45" s="18">
        <v>29777000</v>
      </c>
      <c r="G45" s="19">
        <f t="shared" si="10"/>
        <v>0.05569003383118274</v>
      </c>
      <c r="H45" s="31">
        <v>28834000</v>
      </c>
      <c r="I45" s="81">
        <f t="shared" si="11"/>
        <v>0.05893962185828766</v>
      </c>
      <c r="J45" s="18">
        <v>28469000</v>
      </c>
      <c r="K45" s="19">
        <f t="shared" si="12"/>
        <v>0.055364866799443205</v>
      </c>
      <c r="L45" s="31">
        <v>25379000</v>
      </c>
      <c r="M45" s="81">
        <f t="shared" si="13"/>
        <v>0.043281240775772424</v>
      </c>
      <c r="N45" s="18">
        <v>26721000</v>
      </c>
      <c r="O45" s="81">
        <f t="shared" si="14"/>
        <v>0.04743165035516491</v>
      </c>
      <c r="P45" s="18">
        <v>24518000</v>
      </c>
      <c r="Q45" s="81">
        <f t="shared" si="15"/>
        <v>0.04768563884594559</v>
      </c>
    </row>
    <row r="46" spans="1:17" ht="15" customHeight="1">
      <c r="A46" s="60" t="s">
        <v>13</v>
      </c>
      <c r="B46" s="9">
        <v>1274949165</v>
      </c>
      <c r="C46" s="19">
        <f t="shared" si="8"/>
        <v>2.4993066926633176</v>
      </c>
      <c r="D46" s="30">
        <v>1248699946</v>
      </c>
      <c r="E46" s="81">
        <f t="shared" si="9"/>
        <v>2.385037148731322</v>
      </c>
      <c r="F46" s="18">
        <v>1323707007</v>
      </c>
      <c r="G46" s="19">
        <f t="shared" si="10"/>
        <v>2.475645229620299</v>
      </c>
      <c r="H46" s="31">
        <v>1357155383</v>
      </c>
      <c r="I46" s="81">
        <f t="shared" si="11"/>
        <v>2.7741633168120816</v>
      </c>
      <c r="J46" s="18">
        <v>1414373826</v>
      </c>
      <c r="K46" s="19">
        <f t="shared" si="12"/>
        <v>2.7505925210266904</v>
      </c>
      <c r="L46" s="31">
        <v>1394028930</v>
      </c>
      <c r="M46" s="81">
        <f t="shared" si="13"/>
        <v>2.377371124462052</v>
      </c>
      <c r="N46" s="18">
        <v>1377260296</v>
      </c>
      <c r="O46" s="81">
        <f t="shared" si="14"/>
        <v>2.444733685413081</v>
      </c>
      <c r="P46" s="18">
        <v>1322040630</v>
      </c>
      <c r="Q46" s="81">
        <f t="shared" si="15"/>
        <v>2.5712681304285168</v>
      </c>
    </row>
    <row r="47" spans="1:17" ht="15" customHeight="1">
      <c r="A47" s="60" t="s">
        <v>14</v>
      </c>
      <c r="B47" s="9">
        <v>440334501</v>
      </c>
      <c r="C47" s="19">
        <f t="shared" si="8"/>
        <v>0.8631959575893069</v>
      </c>
      <c r="D47" s="30">
        <v>434799999</v>
      </c>
      <c r="E47" s="81">
        <f t="shared" si="9"/>
        <v>0.830475049835024</v>
      </c>
      <c r="F47" s="18">
        <v>488293851</v>
      </c>
      <c r="G47" s="19">
        <f t="shared" si="10"/>
        <v>0.9132250086223764</v>
      </c>
      <c r="H47" s="31">
        <v>476302901</v>
      </c>
      <c r="I47" s="81">
        <f t="shared" si="11"/>
        <v>0.9736114612937998</v>
      </c>
      <c r="J47" s="18">
        <v>456291481</v>
      </c>
      <c r="K47" s="19">
        <f t="shared" si="12"/>
        <v>0.8873693163541277</v>
      </c>
      <c r="L47" s="31">
        <v>437635221</v>
      </c>
      <c r="M47" s="81">
        <f t="shared" si="13"/>
        <v>0.746341281061483</v>
      </c>
      <c r="N47" s="18">
        <v>434385094</v>
      </c>
      <c r="O47" s="81">
        <f t="shared" si="14"/>
        <v>0.7710640282213781</v>
      </c>
      <c r="P47" s="18">
        <v>446366733</v>
      </c>
      <c r="Q47" s="81">
        <f t="shared" si="15"/>
        <v>0.8681492300629179</v>
      </c>
    </row>
    <row r="48" spans="1:17" ht="15" customHeight="1">
      <c r="A48" s="60" t="s">
        <v>15</v>
      </c>
      <c r="B48" s="9">
        <v>7403115390</v>
      </c>
      <c r="C48" s="19">
        <f t="shared" si="8"/>
        <v>14.512465554488054</v>
      </c>
      <c r="D48" s="30">
        <v>6607556992</v>
      </c>
      <c r="E48" s="81">
        <f t="shared" si="9"/>
        <v>12.620541018490114</v>
      </c>
      <c r="F48" s="18">
        <v>6035905141</v>
      </c>
      <c r="G48" s="19">
        <f t="shared" si="10"/>
        <v>11.288570423618893</v>
      </c>
      <c r="H48" s="31">
        <v>6053342378</v>
      </c>
      <c r="I48" s="81">
        <f t="shared" si="11"/>
        <v>12.373646068463195</v>
      </c>
      <c r="J48" s="18">
        <v>6061112427</v>
      </c>
      <c r="K48" s="19">
        <f t="shared" si="12"/>
        <v>11.787301351550981</v>
      </c>
      <c r="L48" s="31">
        <v>6674851330</v>
      </c>
      <c r="M48" s="81">
        <f t="shared" si="13"/>
        <v>11.383263625683234</v>
      </c>
      <c r="N48" s="18">
        <v>7097101070</v>
      </c>
      <c r="O48" s="81">
        <f t="shared" si="14"/>
        <v>12.597852493825334</v>
      </c>
      <c r="P48" s="18">
        <v>7767805938</v>
      </c>
      <c r="Q48" s="81">
        <f t="shared" si="15"/>
        <v>15.107789729376767</v>
      </c>
    </row>
    <row r="49" spans="1:17" ht="15" customHeight="1">
      <c r="A49" s="60" t="s">
        <v>16</v>
      </c>
      <c r="B49" s="9">
        <v>2260662639</v>
      </c>
      <c r="C49" s="19">
        <f t="shared" si="8"/>
        <v>4.4316192508794</v>
      </c>
      <c r="D49" s="30">
        <v>2572893838</v>
      </c>
      <c r="E49" s="81">
        <f t="shared" si="9"/>
        <v>4.914268958711005</v>
      </c>
      <c r="F49" s="18">
        <v>2562700581</v>
      </c>
      <c r="G49" s="19">
        <f t="shared" si="10"/>
        <v>4.792856300335213</v>
      </c>
      <c r="H49" s="31">
        <v>2608180126</v>
      </c>
      <c r="I49" s="81">
        <f t="shared" si="11"/>
        <v>5.331384836121976</v>
      </c>
      <c r="J49" s="18">
        <v>2704066506</v>
      </c>
      <c r="K49" s="19">
        <f t="shared" si="12"/>
        <v>5.258712351031851</v>
      </c>
      <c r="L49" s="31">
        <v>6482828379</v>
      </c>
      <c r="M49" s="81">
        <f t="shared" si="13"/>
        <v>11.055788485736612</v>
      </c>
      <c r="N49" s="18">
        <v>6598136611</v>
      </c>
      <c r="O49" s="81">
        <f t="shared" si="14"/>
        <v>11.712155560366929</v>
      </c>
      <c r="P49" s="18">
        <v>3374597412</v>
      </c>
      <c r="Q49" s="81">
        <f t="shared" si="15"/>
        <v>6.563334425283246</v>
      </c>
    </row>
    <row r="50" spans="1:17" ht="15" customHeight="1">
      <c r="A50" s="60" t="s">
        <v>17</v>
      </c>
      <c r="B50" s="9">
        <v>143369929</v>
      </c>
      <c r="C50" s="19">
        <f t="shared" si="8"/>
        <v>0.2810507531697271</v>
      </c>
      <c r="D50" s="30">
        <v>125278314</v>
      </c>
      <c r="E50" s="81">
        <f t="shared" si="9"/>
        <v>0.2392836115494052</v>
      </c>
      <c r="F50" s="18">
        <v>150603364</v>
      </c>
      <c r="G50" s="19">
        <f t="shared" si="10"/>
        <v>0.2816639163196403</v>
      </c>
      <c r="H50" s="31">
        <v>220944926</v>
      </c>
      <c r="I50" s="81">
        <f t="shared" si="11"/>
        <v>0.4516338485797097</v>
      </c>
      <c r="J50" s="18">
        <v>198493944</v>
      </c>
      <c r="K50" s="19">
        <f t="shared" si="12"/>
        <v>0.3860195570640394</v>
      </c>
      <c r="L50" s="31">
        <v>254935535</v>
      </c>
      <c r="M50" s="81">
        <f t="shared" si="13"/>
        <v>0.43476599837012325</v>
      </c>
      <c r="N50" s="18">
        <v>703951075</v>
      </c>
      <c r="O50" s="81">
        <f t="shared" si="14"/>
        <v>1.2495625633974206</v>
      </c>
      <c r="P50" s="18">
        <v>521557524</v>
      </c>
      <c r="Q50" s="81">
        <f t="shared" si="15"/>
        <v>1.0143895801798515</v>
      </c>
    </row>
    <row r="51" spans="1:17" ht="15" customHeight="1">
      <c r="A51" s="60" t="s">
        <v>18</v>
      </c>
      <c r="B51" s="9">
        <v>25700149</v>
      </c>
      <c r="C51" s="19">
        <f t="shared" si="8"/>
        <v>0.05038048273724268</v>
      </c>
      <c r="D51" s="30">
        <v>83903559</v>
      </c>
      <c r="E51" s="81">
        <f t="shared" si="9"/>
        <v>0.16025715846853272</v>
      </c>
      <c r="F51" s="18">
        <v>19339918</v>
      </c>
      <c r="G51" s="19">
        <f t="shared" si="10"/>
        <v>0.03617022157075259</v>
      </c>
      <c r="H51" s="31">
        <v>49583737</v>
      </c>
      <c r="I51" s="81">
        <f t="shared" si="11"/>
        <v>0.10135418981413562</v>
      </c>
      <c r="J51" s="18">
        <v>20913114</v>
      </c>
      <c r="K51" s="19">
        <f t="shared" si="12"/>
        <v>0.04067061614287719</v>
      </c>
      <c r="L51" s="31">
        <v>20592960</v>
      </c>
      <c r="M51" s="81">
        <f t="shared" si="13"/>
        <v>0.035119148116389554</v>
      </c>
      <c r="N51" s="18">
        <v>210848844</v>
      </c>
      <c r="O51" s="81">
        <f t="shared" si="14"/>
        <v>0.3742714960667157</v>
      </c>
      <c r="P51" s="18">
        <v>326448306</v>
      </c>
      <c r="Q51" s="81">
        <f t="shared" si="15"/>
        <v>0.6349170414302443</v>
      </c>
    </row>
    <row r="52" spans="1:17" ht="15" customHeight="1">
      <c r="A52" s="60" t="s">
        <v>60</v>
      </c>
      <c r="B52" s="9">
        <v>3164979877</v>
      </c>
      <c r="C52" s="19">
        <f t="shared" si="8"/>
        <v>6.204369245365813</v>
      </c>
      <c r="D52" s="30">
        <v>1492501147</v>
      </c>
      <c r="E52" s="81">
        <f t="shared" si="9"/>
        <v>2.8507013966981525</v>
      </c>
      <c r="F52" s="18">
        <v>2219647225</v>
      </c>
      <c r="G52" s="19">
        <f t="shared" si="10"/>
        <v>4.151265374401078</v>
      </c>
      <c r="H52" s="31">
        <v>400201788</v>
      </c>
      <c r="I52" s="81">
        <f t="shared" si="11"/>
        <v>0.8180530641510232</v>
      </c>
      <c r="J52" s="18">
        <v>1536177290</v>
      </c>
      <c r="K52" s="19">
        <f t="shared" si="12"/>
        <v>2.987468862312678</v>
      </c>
      <c r="L52" s="31">
        <v>3238513874</v>
      </c>
      <c r="M52" s="81">
        <f t="shared" si="13"/>
        <v>5.522948056908213</v>
      </c>
      <c r="N52" s="18">
        <v>485374591</v>
      </c>
      <c r="O52" s="81">
        <f t="shared" si="14"/>
        <v>0.8615739639831285</v>
      </c>
      <c r="P52" s="18">
        <v>365808032</v>
      </c>
      <c r="Q52" s="81">
        <f t="shared" si="15"/>
        <v>0.7114687046618038</v>
      </c>
    </row>
    <row r="53" spans="1:17" ht="15" customHeight="1">
      <c r="A53" s="60" t="s">
        <v>19</v>
      </c>
      <c r="B53" s="9">
        <v>3562658048</v>
      </c>
      <c r="C53" s="19">
        <f t="shared" si="8"/>
        <v>6.983945201483567</v>
      </c>
      <c r="D53" s="30">
        <v>3809144974</v>
      </c>
      <c r="E53" s="81">
        <f t="shared" si="9"/>
        <v>7.275528678442984</v>
      </c>
      <c r="F53" s="18">
        <v>2945850187</v>
      </c>
      <c r="G53" s="19">
        <f t="shared" si="10"/>
        <v>5.5094366986474785</v>
      </c>
      <c r="H53" s="31">
        <v>3215938815</v>
      </c>
      <c r="I53" s="81">
        <f t="shared" si="11"/>
        <v>6.573705267236239</v>
      </c>
      <c r="J53" s="18">
        <v>3381463510</v>
      </c>
      <c r="K53" s="19">
        <f t="shared" si="12"/>
        <v>6.576074917219701</v>
      </c>
      <c r="L53" s="31">
        <v>4281799380</v>
      </c>
      <c r="M53" s="81">
        <f t="shared" si="13"/>
        <v>7.302162808595024</v>
      </c>
      <c r="N53" s="18">
        <v>4963207062</v>
      </c>
      <c r="O53" s="81">
        <f t="shared" si="14"/>
        <v>8.81004086692374</v>
      </c>
      <c r="P53" s="18">
        <v>4634038646</v>
      </c>
      <c r="Q53" s="81">
        <f t="shared" si="15"/>
        <v>9.012851507925227</v>
      </c>
    </row>
    <row r="54" spans="1:17" ht="15" customHeight="1">
      <c r="A54" s="60" t="s">
        <v>20</v>
      </c>
      <c r="B54" s="9">
        <v>1212924304</v>
      </c>
      <c r="C54" s="19">
        <f t="shared" si="8"/>
        <v>2.3777181976359008</v>
      </c>
      <c r="D54" s="30">
        <v>1095249825</v>
      </c>
      <c r="E54" s="81">
        <f t="shared" si="9"/>
        <v>2.091944928911272</v>
      </c>
      <c r="F54" s="18">
        <v>1428034272</v>
      </c>
      <c r="G54" s="19">
        <f t="shared" si="10"/>
        <v>2.6707618940715454</v>
      </c>
      <c r="H54" s="31">
        <v>1342671420</v>
      </c>
      <c r="I54" s="81">
        <f t="shared" si="11"/>
        <v>2.744556626716034</v>
      </c>
      <c r="J54" s="18">
        <v>1269938308</v>
      </c>
      <c r="K54" s="19">
        <f t="shared" si="12"/>
        <v>2.469702668373679</v>
      </c>
      <c r="L54" s="31">
        <v>1212694685</v>
      </c>
      <c r="M54" s="81">
        <f t="shared" si="13"/>
        <v>2.0681244591585366</v>
      </c>
      <c r="N54" s="18">
        <v>975821815</v>
      </c>
      <c r="O54" s="81">
        <f t="shared" si="14"/>
        <v>1.7321522075529516</v>
      </c>
      <c r="P54" s="18">
        <v>830775738</v>
      </c>
      <c r="Q54" s="81">
        <f t="shared" si="15"/>
        <v>1.615795407628759</v>
      </c>
    </row>
    <row r="55" spans="1:17" ht="15" customHeight="1">
      <c r="A55" s="62" t="s">
        <v>41</v>
      </c>
      <c r="B55" s="53">
        <v>3528342000</v>
      </c>
      <c r="C55" s="80">
        <f t="shared" si="8"/>
        <v>6.916674810799281</v>
      </c>
      <c r="D55" s="63">
        <v>5916800000</v>
      </c>
      <c r="E55" s="83">
        <f t="shared" si="9"/>
        <v>11.30118396082119</v>
      </c>
      <c r="F55" s="65">
        <v>5193200000</v>
      </c>
      <c r="G55" s="80">
        <f t="shared" si="10"/>
        <v>9.712512465731878</v>
      </c>
      <c r="H55" s="64">
        <v>4161900000</v>
      </c>
      <c r="I55" s="83">
        <f t="shared" si="11"/>
        <v>8.50734591842989</v>
      </c>
      <c r="J55" s="65">
        <v>5272300000</v>
      </c>
      <c r="K55" s="80">
        <f t="shared" si="12"/>
        <v>10.25326450618934</v>
      </c>
      <c r="L55" s="64">
        <v>5047500000</v>
      </c>
      <c r="M55" s="83">
        <f t="shared" si="13"/>
        <v>8.60798545315857</v>
      </c>
      <c r="N55" s="65">
        <v>2650500000</v>
      </c>
      <c r="O55" s="83">
        <f t="shared" si="14"/>
        <v>4.704823519567554</v>
      </c>
      <c r="P55" s="65">
        <v>2057500000</v>
      </c>
      <c r="Q55" s="83">
        <f t="shared" si="15"/>
        <v>4.001680476610369</v>
      </c>
    </row>
    <row r="56" spans="1:20" ht="15" customHeight="1">
      <c r="A56" s="5" t="s">
        <v>61</v>
      </c>
      <c r="F56" s="5"/>
      <c r="G56" s="90"/>
      <c r="L56" s="40"/>
      <c r="N56" s="40"/>
      <c r="P56" s="7"/>
      <c r="Q56" s="99"/>
      <c r="T56" s="5"/>
    </row>
    <row r="57" spans="1:17" ht="15" customHeight="1">
      <c r="A57" s="15" t="s">
        <v>73</v>
      </c>
      <c r="G57" s="90"/>
      <c r="N57" s="40"/>
      <c r="P57" s="7"/>
      <c r="Q57" s="99"/>
    </row>
    <row r="58" spans="1:17" ht="15" customHeight="1">
      <c r="A58" s="15" t="s">
        <v>72</v>
      </c>
      <c r="B58" s="5"/>
      <c r="C58" s="90"/>
      <c r="D58" s="5"/>
      <c r="E58" s="90"/>
      <c r="F58" s="5"/>
      <c r="G58" s="90"/>
      <c r="L58" s="40"/>
      <c r="N58" s="40"/>
      <c r="P58" s="7"/>
      <c r="Q58" s="99"/>
    </row>
    <row r="59" ht="12">
      <c r="A59" s="15" t="s">
        <v>66</v>
      </c>
    </row>
    <row r="60" spans="1:13" ht="15" customHeight="1">
      <c r="A60" s="11"/>
      <c r="B60" s="9"/>
      <c r="C60" s="3"/>
      <c r="D60" s="2"/>
      <c r="E60" s="3"/>
      <c r="F60" s="18"/>
      <c r="G60" s="19"/>
      <c r="H60" s="18"/>
      <c r="I60" s="19"/>
      <c r="J60" s="18"/>
      <c r="K60" s="19"/>
      <c r="L60" s="18"/>
      <c r="M60" s="19"/>
    </row>
    <row r="61" ht="12">
      <c r="A61" s="15" t="s">
        <v>79</v>
      </c>
    </row>
    <row r="62" spans="1:17" ht="15" customHeight="1">
      <c r="A62" s="5" t="s">
        <v>23</v>
      </c>
      <c r="J62" s="38" t="s">
        <v>64</v>
      </c>
      <c r="L62" s="40"/>
      <c r="N62" s="40"/>
      <c r="P62" s="40"/>
      <c r="Q62" s="3"/>
    </row>
    <row r="63" spans="1:17" ht="15" customHeight="1">
      <c r="A63" s="54" t="s">
        <v>1</v>
      </c>
      <c r="B63" s="44" t="s">
        <v>43</v>
      </c>
      <c r="C63" s="87" t="s">
        <v>2</v>
      </c>
      <c r="D63" s="43" t="s">
        <v>44</v>
      </c>
      <c r="E63" s="87" t="s">
        <v>2</v>
      </c>
      <c r="F63" s="43" t="s">
        <v>42</v>
      </c>
      <c r="G63" s="87" t="s">
        <v>2</v>
      </c>
      <c r="H63" s="68" t="s">
        <v>3</v>
      </c>
      <c r="I63" s="95" t="s">
        <v>2</v>
      </c>
      <c r="J63" s="68" t="s">
        <v>54</v>
      </c>
      <c r="K63" s="95" t="s">
        <v>2</v>
      </c>
      <c r="L63" s="43" t="s">
        <v>55</v>
      </c>
      <c r="M63" s="95" t="s">
        <v>2</v>
      </c>
      <c r="N63" s="43" t="s">
        <v>56</v>
      </c>
      <c r="O63" s="95" t="s">
        <v>2</v>
      </c>
      <c r="P63" s="45" t="s">
        <v>39</v>
      </c>
      <c r="Q63" s="96" t="s">
        <v>2</v>
      </c>
    </row>
    <row r="64" spans="1:17" ht="15" customHeight="1">
      <c r="A64" s="59"/>
      <c r="B64" s="66" t="s">
        <v>21</v>
      </c>
      <c r="C64" s="91" t="s">
        <v>22</v>
      </c>
      <c r="D64" s="6" t="s">
        <v>21</v>
      </c>
      <c r="E64" s="13" t="s">
        <v>22</v>
      </c>
      <c r="F64" s="66" t="s">
        <v>21</v>
      </c>
      <c r="G64" s="91" t="s">
        <v>22</v>
      </c>
      <c r="H64" s="14" t="s">
        <v>21</v>
      </c>
      <c r="I64" s="82" t="s">
        <v>22</v>
      </c>
      <c r="J64" s="22" t="s">
        <v>21</v>
      </c>
      <c r="K64" s="82" t="s">
        <v>22</v>
      </c>
      <c r="L64" s="20" t="s">
        <v>21</v>
      </c>
      <c r="M64" s="82" t="s">
        <v>22</v>
      </c>
      <c r="N64" s="20" t="s">
        <v>21</v>
      </c>
      <c r="O64" s="82" t="s">
        <v>22</v>
      </c>
      <c r="P64" s="24" t="s">
        <v>21</v>
      </c>
      <c r="Q64" s="97" t="s">
        <v>22</v>
      </c>
    </row>
    <row r="65" spans="1:17" ht="15" customHeight="1">
      <c r="A65" s="60" t="s">
        <v>4</v>
      </c>
      <c r="B65" s="21">
        <f>SUM(B66:B78)</f>
        <v>29768139308</v>
      </c>
      <c r="C65" s="81">
        <f>B65/B$65*100</f>
        <v>100</v>
      </c>
      <c r="D65" s="12">
        <f>SUM(D66:D78)</f>
        <v>30358143708</v>
      </c>
      <c r="E65" s="81">
        <f>D65/D$65*100</f>
        <v>100</v>
      </c>
      <c r="F65" s="21">
        <f>SUM(F66:F78)</f>
        <v>28690077723</v>
      </c>
      <c r="G65" s="81">
        <f>F65/F$65*100</f>
        <v>100</v>
      </c>
      <c r="H65" s="12">
        <f>SUM(H66:H78)</f>
        <v>26925930341</v>
      </c>
      <c r="I65" s="81">
        <f>H65/H$65*100</f>
        <v>100</v>
      </c>
      <c r="J65" s="12">
        <f>SUM(J66:J78)</f>
        <v>19233375163</v>
      </c>
      <c r="K65" s="81">
        <f>J65/J$65*100</f>
        <v>100</v>
      </c>
      <c r="L65" s="23">
        <f>SUM(L66:L78)</f>
        <v>40894449069</v>
      </c>
      <c r="M65" s="81">
        <f>L65/L$65*100</f>
        <v>100</v>
      </c>
      <c r="N65" s="23">
        <f>SUM(N66:N78)</f>
        <v>41907754794</v>
      </c>
      <c r="O65" s="81">
        <f>N65/N$65*100</f>
        <v>100</v>
      </c>
      <c r="P65" s="32">
        <f>SUM(P66:P78)</f>
        <v>42704501121</v>
      </c>
      <c r="Q65" s="81">
        <f>P65/P$65*100</f>
        <v>100</v>
      </c>
    </row>
    <row r="66" spans="1:17" ht="15" customHeight="1">
      <c r="A66" s="60" t="s">
        <v>24</v>
      </c>
      <c r="B66" s="21">
        <v>301626436</v>
      </c>
      <c r="C66" s="81">
        <f aca="true" t="shared" si="16" ref="C66:C77">B66/B$65*100</f>
        <v>1.0132525680533206</v>
      </c>
      <c r="D66" s="12">
        <v>283289257</v>
      </c>
      <c r="E66" s="81">
        <f aca="true" t="shared" si="17" ref="E66:E77">D66/D$65*100</f>
        <v>0.9331573752493549</v>
      </c>
      <c r="F66" s="21">
        <v>270325280</v>
      </c>
      <c r="G66" s="81">
        <f aca="true" t="shared" si="18" ref="G66:G77">F66/F$65*100</f>
        <v>0.9422256802855857</v>
      </c>
      <c r="H66" s="14">
        <v>275809512</v>
      </c>
      <c r="I66" s="81">
        <f aca="true" t="shared" si="19" ref="I66:I77">H66/H$65*100</f>
        <v>1.0243267679409613</v>
      </c>
      <c r="J66" s="22">
        <v>219054557</v>
      </c>
      <c r="K66" s="81">
        <f aca="true" t="shared" si="20" ref="K66:K77">J66/J$65*100</f>
        <v>1.1389293618179084</v>
      </c>
      <c r="L66" s="23">
        <v>507863696</v>
      </c>
      <c r="M66" s="81">
        <f aca="true" t="shared" si="21" ref="M66:M77">L66/L$65*100</f>
        <v>1.2418890767866724</v>
      </c>
      <c r="N66" s="23">
        <v>358960339</v>
      </c>
      <c r="O66" s="81">
        <f aca="true" t="shared" si="22" ref="O66:O77">N66/N$65*100</f>
        <v>0.8565487241311074</v>
      </c>
      <c r="P66" s="32">
        <v>351142308</v>
      </c>
      <c r="Q66" s="81">
        <f aca="true" t="shared" si="23" ref="Q66:Q77">P66/P$65*100</f>
        <v>0.8222606488366755</v>
      </c>
    </row>
    <row r="67" spans="1:17" ht="15" customHeight="1">
      <c r="A67" s="60" t="s">
        <v>25</v>
      </c>
      <c r="B67" s="21">
        <v>3718830782</v>
      </c>
      <c r="C67" s="81">
        <f t="shared" si="16"/>
        <v>12.492654456909866</v>
      </c>
      <c r="D67" s="12">
        <v>3207978676</v>
      </c>
      <c r="E67" s="81">
        <f t="shared" si="17"/>
        <v>10.567110778761585</v>
      </c>
      <c r="F67" s="21">
        <v>3709321681</v>
      </c>
      <c r="G67" s="81">
        <f t="shared" si="18"/>
        <v>12.928935629987315</v>
      </c>
      <c r="H67" s="14">
        <v>3107201929</v>
      </c>
      <c r="I67" s="81">
        <f t="shared" si="19"/>
        <v>11.539812699688511</v>
      </c>
      <c r="J67" s="22">
        <v>2736630334</v>
      </c>
      <c r="K67" s="81">
        <f t="shared" si="20"/>
        <v>14.228549647721547</v>
      </c>
      <c r="L67" s="23">
        <v>5604298491</v>
      </c>
      <c r="M67" s="81">
        <f t="shared" si="21"/>
        <v>13.704301240356687</v>
      </c>
      <c r="N67" s="23">
        <v>7015069453</v>
      </c>
      <c r="O67" s="81">
        <f t="shared" si="22"/>
        <v>16.739311107175702</v>
      </c>
      <c r="P67" s="32">
        <v>7762613498</v>
      </c>
      <c r="Q67" s="81">
        <f t="shared" si="23"/>
        <v>18.177506572445882</v>
      </c>
    </row>
    <row r="68" spans="1:17" ht="15" customHeight="1">
      <c r="A68" s="60" t="s">
        <v>26</v>
      </c>
      <c r="B68" s="21">
        <v>7765373330</v>
      </c>
      <c r="C68" s="81">
        <f t="shared" si="16"/>
        <v>26.086189834220185</v>
      </c>
      <c r="D68" s="12">
        <v>7980950579</v>
      </c>
      <c r="E68" s="81">
        <f t="shared" si="17"/>
        <v>26.289323404503335</v>
      </c>
      <c r="F68" s="21">
        <v>8571914698</v>
      </c>
      <c r="G68" s="81">
        <f t="shared" si="18"/>
        <v>29.877628010495577</v>
      </c>
      <c r="H68" s="14">
        <v>8848972513</v>
      </c>
      <c r="I68" s="81">
        <f t="shared" si="19"/>
        <v>32.86412911618399</v>
      </c>
      <c r="J68" s="22">
        <v>6550019795</v>
      </c>
      <c r="K68" s="81">
        <f t="shared" si="20"/>
        <v>34.05548812670452</v>
      </c>
      <c r="L68" s="23">
        <v>12851949094</v>
      </c>
      <c r="M68" s="81">
        <f t="shared" si="21"/>
        <v>31.427123696703397</v>
      </c>
      <c r="N68" s="23">
        <v>13192540569</v>
      </c>
      <c r="O68" s="81">
        <f t="shared" si="22"/>
        <v>31.479950748611323</v>
      </c>
      <c r="P68" s="32">
        <v>13748677106</v>
      </c>
      <c r="Q68" s="81">
        <f t="shared" si="23"/>
        <v>32.19491328804932</v>
      </c>
    </row>
    <row r="69" spans="1:17" ht="15" customHeight="1">
      <c r="A69" s="60" t="s">
        <v>27</v>
      </c>
      <c r="B69" s="21">
        <v>1909217461</v>
      </c>
      <c r="C69" s="81">
        <f t="shared" si="16"/>
        <v>6.413627137544703</v>
      </c>
      <c r="D69" s="12">
        <v>1944429726</v>
      </c>
      <c r="E69" s="81">
        <f t="shared" si="17"/>
        <v>6.404969107144725</v>
      </c>
      <c r="F69" s="21">
        <v>1930702775</v>
      </c>
      <c r="G69" s="81">
        <f t="shared" si="18"/>
        <v>6.729513923387569</v>
      </c>
      <c r="H69" s="14">
        <v>1973121359</v>
      </c>
      <c r="I69" s="81">
        <f t="shared" si="19"/>
        <v>7.327959829100266</v>
      </c>
      <c r="J69" s="22">
        <v>1363137788</v>
      </c>
      <c r="K69" s="81">
        <f t="shared" si="20"/>
        <v>7.0873561007759145</v>
      </c>
      <c r="L69" s="23">
        <v>3365751373</v>
      </c>
      <c r="M69" s="81">
        <f t="shared" si="21"/>
        <v>8.230337978929773</v>
      </c>
      <c r="N69" s="23">
        <v>3238429581</v>
      </c>
      <c r="O69" s="81">
        <f t="shared" si="22"/>
        <v>7.727518682207359</v>
      </c>
      <c r="P69" s="32">
        <v>3431385296</v>
      </c>
      <c r="Q69" s="81">
        <f t="shared" si="23"/>
        <v>8.035184127962125</v>
      </c>
    </row>
    <row r="70" spans="1:17" ht="15" customHeight="1">
      <c r="A70" s="60" t="s">
        <v>28</v>
      </c>
      <c r="B70" s="21">
        <v>366733816</v>
      </c>
      <c r="C70" s="81">
        <f t="shared" si="16"/>
        <v>1.23196754827549</v>
      </c>
      <c r="D70" s="12">
        <v>325699433</v>
      </c>
      <c r="E70" s="81">
        <f t="shared" si="17"/>
        <v>1.072856878644301</v>
      </c>
      <c r="F70" s="21">
        <v>324654577</v>
      </c>
      <c r="G70" s="81">
        <f t="shared" si="18"/>
        <v>1.1315918351093692</v>
      </c>
      <c r="H70" s="14">
        <v>292641488</v>
      </c>
      <c r="I70" s="81">
        <f t="shared" si="19"/>
        <v>1.0868389106481346</v>
      </c>
      <c r="J70" s="22">
        <v>275508942</v>
      </c>
      <c r="K70" s="81">
        <f t="shared" si="20"/>
        <v>1.4324523889598295</v>
      </c>
      <c r="L70" s="23">
        <v>317138674</v>
      </c>
      <c r="M70" s="81">
        <f t="shared" si="21"/>
        <v>0.7755054322040169</v>
      </c>
      <c r="N70" s="23">
        <v>309197408</v>
      </c>
      <c r="O70" s="81">
        <f t="shared" si="22"/>
        <v>0.7378047559929607</v>
      </c>
      <c r="P70" s="32">
        <v>325244938</v>
      </c>
      <c r="Q70" s="81">
        <f t="shared" si="23"/>
        <v>0.7616174629424727</v>
      </c>
    </row>
    <row r="71" spans="1:17" ht="15" customHeight="1">
      <c r="A71" s="60" t="s">
        <v>29</v>
      </c>
      <c r="B71" s="21">
        <v>986932100</v>
      </c>
      <c r="C71" s="81">
        <f t="shared" si="16"/>
        <v>3.315397344081792</v>
      </c>
      <c r="D71" s="12">
        <v>1164992191</v>
      </c>
      <c r="E71" s="81">
        <f t="shared" si="17"/>
        <v>3.83749481590668</v>
      </c>
      <c r="F71" s="21">
        <v>1183243243</v>
      </c>
      <c r="G71" s="81">
        <f t="shared" si="18"/>
        <v>4.124224599264255</v>
      </c>
      <c r="H71" s="14">
        <v>801229903</v>
      </c>
      <c r="I71" s="81">
        <f t="shared" si="19"/>
        <v>2.9756814076725533</v>
      </c>
      <c r="J71" s="22">
        <v>606752658</v>
      </c>
      <c r="K71" s="81">
        <f>J71/J$65*100</f>
        <v>3.1546863348625047</v>
      </c>
      <c r="L71" s="23">
        <v>1602918653</v>
      </c>
      <c r="M71" s="81">
        <f t="shared" si="21"/>
        <v>3.9196484840655086</v>
      </c>
      <c r="N71" s="23">
        <v>1590045647</v>
      </c>
      <c r="O71" s="81">
        <f t="shared" si="22"/>
        <v>3.7941561288977703</v>
      </c>
      <c r="P71" s="32">
        <v>1395434053</v>
      </c>
      <c r="Q71" s="81">
        <f t="shared" si="23"/>
        <v>3.2676509884663965</v>
      </c>
    </row>
    <row r="72" spans="1:17" ht="15" customHeight="1">
      <c r="A72" s="60" t="s">
        <v>30</v>
      </c>
      <c r="B72" s="21">
        <v>441701200</v>
      </c>
      <c r="C72" s="81">
        <f t="shared" si="16"/>
        <v>1.4838052033749236</v>
      </c>
      <c r="D72" s="12">
        <v>253341230</v>
      </c>
      <c r="E72" s="81">
        <f t="shared" si="17"/>
        <v>0.8345083033955049</v>
      </c>
      <c r="F72" s="21">
        <v>268517470</v>
      </c>
      <c r="G72" s="81">
        <f t="shared" si="18"/>
        <v>0.9359245122739328</v>
      </c>
      <c r="H72" s="14">
        <v>327569925</v>
      </c>
      <c r="I72" s="81">
        <f t="shared" si="19"/>
        <v>1.2165593569155553</v>
      </c>
      <c r="J72" s="22">
        <v>225189279</v>
      </c>
      <c r="K72" s="81">
        <f t="shared" si="20"/>
        <v>1.170825594008094</v>
      </c>
      <c r="L72" s="23">
        <v>506716761</v>
      </c>
      <c r="M72" s="81">
        <f t="shared" si="21"/>
        <v>1.239084454090656</v>
      </c>
      <c r="N72" s="23">
        <v>402354845</v>
      </c>
      <c r="O72" s="81">
        <f t="shared" si="22"/>
        <v>0.9600963997661021</v>
      </c>
      <c r="P72" s="32">
        <v>531318769</v>
      </c>
      <c r="Q72" s="81">
        <f t="shared" si="23"/>
        <v>1.2441750987666338</v>
      </c>
    </row>
    <row r="73" spans="1:17" ht="15" customHeight="1">
      <c r="A73" s="60" t="s">
        <v>31</v>
      </c>
      <c r="B73" s="21">
        <v>6964289219</v>
      </c>
      <c r="C73" s="81">
        <f t="shared" si="16"/>
        <v>23.395110950479832</v>
      </c>
      <c r="D73" s="12">
        <v>6789047383</v>
      </c>
      <c r="E73" s="81">
        <f t="shared" si="17"/>
        <v>22.363183494684314</v>
      </c>
      <c r="F73" s="21">
        <v>6345476489</v>
      </c>
      <c r="G73" s="81">
        <f t="shared" si="18"/>
        <v>22.117320664882744</v>
      </c>
      <c r="H73" s="14">
        <v>5455061493</v>
      </c>
      <c r="I73" s="81">
        <f t="shared" si="19"/>
        <v>20.259509788204426</v>
      </c>
      <c r="J73" s="22">
        <v>3303810131</v>
      </c>
      <c r="K73" s="81">
        <f t="shared" si="20"/>
        <v>17.17748498638798</v>
      </c>
      <c r="L73" s="23">
        <v>6005257482</v>
      </c>
      <c r="M73" s="81">
        <f t="shared" si="21"/>
        <v>14.684774141027077</v>
      </c>
      <c r="N73" s="23">
        <v>6017110771</v>
      </c>
      <c r="O73" s="81">
        <f t="shared" si="22"/>
        <v>14.357988874797654</v>
      </c>
      <c r="P73" s="32">
        <v>5358115421</v>
      </c>
      <c r="Q73" s="81">
        <f t="shared" si="23"/>
        <v>12.546957066230984</v>
      </c>
    </row>
    <row r="74" spans="1:17" ht="15" customHeight="1">
      <c r="A74" s="60" t="s">
        <v>32</v>
      </c>
      <c r="B74" s="21">
        <v>1381352000</v>
      </c>
      <c r="C74" s="81">
        <f t="shared" si="16"/>
        <v>4.6403706516811765</v>
      </c>
      <c r="D74" s="12">
        <v>1179412000</v>
      </c>
      <c r="E74" s="81">
        <f t="shared" si="17"/>
        <v>3.88499379719716</v>
      </c>
      <c r="F74" s="21">
        <v>1137488000</v>
      </c>
      <c r="G74" s="81">
        <f t="shared" si="18"/>
        <v>3.964743529042827</v>
      </c>
      <c r="H74" s="14">
        <v>1289326000</v>
      </c>
      <c r="I74" s="81">
        <f t="shared" si="19"/>
        <v>4.7884176467497905</v>
      </c>
      <c r="J74" s="22">
        <v>951000000</v>
      </c>
      <c r="K74" s="81">
        <f t="shared" si="20"/>
        <v>4.944529974278649</v>
      </c>
      <c r="L74" s="23">
        <v>2196963999</v>
      </c>
      <c r="M74" s="81">
        <f t="shared" si="21"/>
        <v>5.372279243310326</v>
      </c>
      <c r="N74" s="23">
        <v>1991878652</v>
      </c>
      <c r="O74" s="81">
        <f t="shared" si="22"/>
        <v>4.753007317598366</v>
      </c>
      <c r="P74" s="32">
        <v>1976622946</v>
      </c>
      <c r="Q74" s="81">
        <f t="shared" si="23"/>
        <v>4.628605636673725</v>
      </c>
    </row>
    <row r="75" spans="1:17" ht="15" customHeight="1">
      <c r="A75" s="60" t="s">
        <v>33</v>
      </c>
      <c r="B75" s="21">
        <v>4559798433</v>
      </c>
      <c r="C75" s="81">
        <f t="shared" si="16"/>
        <v>15.317713968687935</v>
      </c>
      <c r="D75" s="12">
        <v>5862875847</v>
      </c>
      <c r="E75" s="81">
        <f t="shared" si="17"/>
        <v>19.312366076767105</v>
      </c>
      <c r="F75" s="21">
        <v>3612023620</v>
      </c>
      <c r="G75" s="81">
        <f t="shared" si="18"/>
        <v>12.589800748794577</v>
      </c>
      <c r="H75" s="14">
        <v>3217124234</v>
      </c>
      <c r="I75" s="81">
        <f t="shared" si="19"/>
        <v>11.948052279929204</v>
      </c>
      <c r="J75" s="22">
        <v>2261141929</v>
      </c>
      <c r="K75" s="81">
        <f t="shared" si="20"/>
        <v>11.756344946412982</v>
      </c>
      <c r="L75" s="23">
        <v>4610420649</v>
      </c>
      <c r="M75" s="81">
        <f t="shared" si="21"/>
        <v>11.273952220803789</v>
      </c>
      <c r="N75" s="23">
        <v>4272032077</v>
      </c>
      <c r="O75" s="81">
        <f t="shared" si="22"/>
        <v>10.193893941585326</v>
      </c>
      <c r="P75" s="32">
        <v>4159206576</v>
      </c>
      <c r="Q75" s="81">
        <f t="shared" si="23"/>
        <v>9.739503955836412</v>
      </c>
    </row>
    <row r="76" spans="1:17" ht="15" customHeight="1">
      <c r="A76" s="60" t="s">
        <v>34</v>
      </c>
      <c r="B76" s="21">
        <v>1358171500</v>
      </c>
      <c r="C76" s="81">
        <f t="shared" si="16"/>
        <v>4.562500483982215</v>
      </c>
      <c r="D76" s="12">
        <v>1350413594</v>
      </c>
      <c r="E76" s="81">
        <f t="shared" si="17"/>
        <v>4.4482745947478275</v>
      </c>
      <c r="F76" s="21">
        <v>1322917630</v>
      </c>
      <c r="G76" s="81">
        <f t="shared" si="18"/>
        <v>4.611063249018163</v>
      </c>
      <c r="H76" s="14">
        <v>1324103732</v>
      </c>
      <c r="I76" s="81">
        <f t="shared" si="19"/>
        <v>4.917578390908161</v>
      </c>
      <c r="J76" s="22">
        <v>729177665</v>
      </c>
      <c r="K76" s="81">
        <f t="shared" si="20"/>
        <v>3.7912101168948635</v>
      </c>
      <c r="L76" s="23">
        <v>3304643161</v>
      </c>
      <c r="M76" s="81">
        <f t="shared" si="21"/>
        <v>8.080908867176992</v>
      </c>
      <c r="N76" s="23">
        <v>3503274748</v>
      </c>
      <c r="O76" s="81">
        <f t="shared" si="22"/>
        <v>8.359490421809879</v>
      </c>
      <c r="P76" s="32">
        <v>3650636441</v>
      </c>
      <c r="Q76" s="81">
        <f t="shared" si="23"/>
        <v>8.548598731211484</v>
      </c>
    </row>
    <row r="77" spans="1:17" ht="15" customHeight="1">
      <c r="A77" s="60" t="s">
        <v>35</v>
      </c>
      <c r="B77" s="21">
        <v>14113031</v>
      </c>
      <c r="C77" s="81">
        <f t="shared" si="16"/>
        <v>0.047409852708554114</v>
      </c>
      <c r="D77" s="12">
        <v>15713792</v>
      </c>
      <c r="E77" s="81">
        <f t="shared" si="17"/>
        <v>0.05176137299810953</v>
      </c>
      <c r="F77" s="21">
        <v>13492260</v>
      </c>
      <c r="G77" s="81">
        <f t="shared" si="18"/>
        <v>0.047027617458086035</v>
      </c>
      <c r="H77" s="14">
        <v>13768253</v>
      </c>
      <c r="I77" s="81">
        <f t="shared" si="19"/>
        <v>0.051133806058448944</v>
      </c>
      <c r="J77" s="22">
        <v>11952085</v>
      </c>
      <c r="K77" s="81">
        <f t="shared" si="20"/>
        <v>0.06214242117521159</v>
      </c>
      <c r="L77" s="23">
        <v>20527036</v>
      </c>
      <c r="M77" s="81">
        <f t="shared" si="21"/>
        <v>0.050195164545108154</v>
      </c>
      <c r="N77" s="23">
        <v>16860704</v>
      </c>
      <c r="O77" s="81">
        <f t="shared" si="22"/>
        <v>0.040232897426454285</v>
      </c>
      <c r="P77" s="32">
        <v>14103769</v>
      </c>
      <c r="Q77" s="81">
        <f t="shared" si="23"/>
        <v>0.03302642257788712</v>
      </c>
    </row>
    <row r="78" spans="1:17" ht="15" customHeight="1">
      <c r="A78" s="62" t="s">
        <v>36</v>
      </c>
      <c r="B78" s="67" t="s">
        <v>84</v>
      </c>
      <c r="C78" s="84" t="s">
        <v>84</v>
      </c>
      <c r="D78" s="69" t="s">
        <v>84</v>
      </c>
      <c r="E78" s="84" t="s">
        <v>84</v>
      </c>
      <c r="F78" s="67" t="s">
        <v>84</v>
      </c>
      <c r="G78" s="84" t="s">
        <v>84</v>
      </c>
      <c r="H78" s="51" t="s">
        <v>84</v>
      </c>
      <c r="I78" s="84" t="s">
        <v>84</v>
      </c>
      <c r="J78" s="47" t="s">
        <v>84</v>
      </c>
      <c r="K78" s="84" t="s">
        <v>84</v>
      </c>
      <c r="L78" s="48" t="s">
        <v>84</v>
      </c>
      <c r="M78" s="84" t="s">
        <v>84</v>
      </c>
      <c r="N78" s="48" t="s">
        <v>84</v>
      </c>
      <c r="O78" s="84" t="s">
        <v>84</v>
      </c>
      <c r="P78" s="70" t="s">
        <v>84</v>
      </c>
      <c r="Q78" s="84" t="s">
        <v>84</v>
      </c>
    </row>
    <row r="79" spans="1:17" ht="15" customHeight="1">
      <c r="A79" s="11"/>
      <c r="B79" s="6"/>
      <c r="C79" s="13"/>
      <c r="D79" s="6"/>
      <c r="E79" s="13"/>
      <c r="F79" s="6"/>
      <c r="G79" s="13"/>
      <c r="H79" s="14"/>
      <c r="I79" s="13"/>
      <c r="J79" s="14"/>
      <c r="K79" s="13"/>
      <c r="L79" s="8"/>
      <c r="M79" s="13"/>
      <c r="N79" s="8"/>
      <c r="O79" s="13"/>
      <c r="P79" s="16"/>
      <c r="Q79" s="3"/>
    </row>
    <row r="80" spans="1:17" ht="15" customHeight="1">
      <c r="A80" s="11"/>
      <c r="B80" s="6"/>
      <c r="C80" s="13"/>
      <c r="D80" s="6"/>
      <c r="E80" s="13"/>
      <c r="F80" s="6"/>
      <c r="G80" s="13"/>
      <c r="H80" s="14"/>
      <c r="I80" s="13"/>
      <c r="J80" s="14"/>
      <c r="K80" s="13"/>
      <c r="L80" s="8"/>
      <c r="M80" s="13"/>
      <c r="N80" s="8"/>
      <c r="O80" s="13"/>
      <c r="P80" s="16"/>
      <c r="Q80" s="3"/>
    </row>
    <row r="81" spans="1:17" ht="15" customHeight="1">
      <c r="A81" s="11"/>
      <c r="B81" s="6"/>
      <c r="C81" s="13"/>
      <c r="D81" s="6"/>
      <c r="E81" s="13"/>
      <c r="F81" s="6"/>
      <c r="G81" s="13"/>
      <c r="H81" s="14"/>
      <c r="I81" s="13"/>
      <c r="J81" s="14"/>
      <c r="K81" s="13"/>
      <c r="L81" s="8"/>
      <c r="M81" s="13"/>
      <c r="N81" s="8"/>
      <c r="O81" s="13"/>
      <c r="P81" s="16"/>
      <c r="Q81" s="3"/>
    </row>
    <row r="82" spans="1:17" ht="15" customHeight="1">
      <c r="A82" s="54" t="s">
        <v>1</v>
      </c>
      <c r="B82" s="52" t="s">
        <v>57</v>
      </c>
      <c r="C82" s="88" t="s">
        <v>2</v>
      </c>
      <c r="D82" s="45" t="s">
        <v>58</v>
      </c>
      <c r="E82" s="88" t="s">
        <v>2</v>
      </c>
      <c r="F82" s="45" t="s">
        <v>67</v>
      </c>
      <c r="G82" s="88" t="s">
        <v>2</v>
      </c>
      <c r="H82" s="45" t="s">
        <v>71</v>
      </c>
      <c r="I82" s="88" t="s">
        <v>2</v>
      </c>
      <c r="J82" s="45" t="s">
        <v>75</v>
      </c>
      <c r="K82" s="88" t="s">
        <v>2</v>
      </c>
      <c r="L82" s="45" t="s">
        <v>76</v>
      </c>
      <c r="M82" s="88" t="s">
        <v>2</v>
      </c>
      <c r="N82" s="45" t="s">
        <v>78</v>
      </c>
      <c r="O82" s="96" t="s">
        <v>2</v>
      </c>
      <c r="P82" s="45" t="s">
        <v>86</v>
      </c>
      <c r="Q82" s="96" t="s">
        <v>2</v>
      </c>
    </row>
    <row r="83" spans="1:17" ht="15" customHeight="1">
      <c r="A83" s="59"/>
      <c r="B83" s="1" t="s">
        <v>21</v>
      </c>
      <c r="C83" s="89" t="s">
        <v>22</v>
      </c>
      <c r="D83" s="24" t="s">
        <v>21</v>
      </c>
      <c r="E83" s="89" t="s">
        <v>22</v>
      </c>
      <c r="F83" s="24" t="s">
        <v>21</v>
      </c>
      <c r="G83" s="89" t="s">
        <v>22</v>
      </c>
      <c r="H83" s="24" t="s">
        <v>21</v>
      </c>
      <c r="I83" s="89" t="s">
        <v>22</v>
      </c>
      <c r="J83" s="24" t="s">
        <v>21</v>
      </c>
      <c r="K83" s="89" t="s">
        <v>22</v>
      </c>
      <c r="L83" s="24" t="s">
        <v>21</v>
      </c>
      <c r="M83" s="89" t="s">
        <v>22</v>
      </c>
      <c r="N83" s="24" t="s">
        <v>21</v>
      </c>
      <c r="O83" s="97" t="s">
        <v>22</v>
      </c>
      <c r="P83" s="24" t="s">
        <v>21</v>
      </c>
      <c r="Q83" s="97" t="s">
        <v>22</v>
      </c>
    </row>
    <row r="84" spans="1:17" ht="15" customHeight="1">
      <c r="A84" s="60" t="s">
        <v>4</v>
      </c>
      <c r="B84" s="9">
        <f>SUM(B85:B97)</f>
        <v>47202968455</v>
      </c>
      <c r="C84" s="81">
        <f>B84/B$84*100</f>
        <v>100</v>
      </c>
      <c r="D84" s="30">
        <f>SUM(D85:D97)</f>
        <v>49409726189</v>
      </c>
      <c r="E84" s="81">
        <f>D84/D$84*100</f>
        <v>100</v>
      </c>
      <c r="F84" s="30">
        <f>SUM(F85:F97)</f>
        <v>50253233228</v>
      </c>
      <c r="G84" s="81">
        <f>F84/F$84*100</f>
        <v>100</v>
      </c>
      <c r="H84" s="30">
        <f>SUM(H85:H97)</f>
        <v>45539786900</v>
      </c>
      <c r="I84" s="81">
        <f>H84/H$84*100</f>
        <v>100</v>
      </c>
      <c r="J84" s="30">
        <f>SUM(J85:J97)</f>
        <v>47138896895</v>
      </c>
      <c r="K84" s="81">
        <f>J84/J$84*100</f>
        <v>100</v>
      </c>
      <c r="L84" s="30">
        <f>SUM(L85:L97)</f>
        <v>53674205157</v>
      </c>
      <c r="M84" s="81">
        <f>L84/L$84*100</f>
        <v>100</v>
      </c>
      <c r="N84" s="30">
        <f>SUM(N85:N97)</f>
        <v>51701762027</v>
      </c>
      <c r="O84" s="81">
        <f>N84/N$84*100</f>
        <v>100</v>
      </c>
      <c r="P84" s="30">
        <f>SUM(P85:P97)</f>
        <v>47145259202</v>
      </c>
      <c r="Q84" s="81">
        <f>P84/P$84*100</f>
        <v>100</v>
      </c>
    </row>
    <row r="85" spans="1:17" ht="15" customHeight="1">
      <c r="A85" s="60" t="s">
        <v>24</v>
      </c>
      <c r="B85" s="9">
        <v>347323024</v>
      </c>
      <c r="C85" s="81">
        <f aca="true" t="shared" si="24" ref="C85:C96">B85/B$84*100</f>
        <v>0.7358075887348343</v>
      </c>
      <c r="D85" s="30">
        <v>366026898</v>
      </c>
      <c r="E85" s="81">
        <f aca="true" t="shared" si="25" ref="E85:E95">D85/D$84*100</f>
        <v>0.74079928433501</v>
      </c>
      <c r="F85" s="31">
        <v>400848616</v>
      </c>
      <c r="G85" s="81">
        <f aca="true" t="shared" si="26" ref="G85:G95">F85/F$84*100</f>
        <v>0.7976573650123987</v>
      </c>
      <c r="H85" s="31">
        <v>332944172</v>
      </c>
      <c r="I85" s="81">
        <f aca="true" t="shared" si="27" ref="I85:I95">H85/H$84*100</f>
        <v>0.7311061264540085</v>
      </c>
      <c r="J85" s="31">
        <v>318732756</v>
      </c>
      <c r="K85" s="81">
        <f aca="true" t="shared" si="28" ref="K85:K95">J85/J$84*100</f>
        <v>0.6761565861627277</v>
      </c>
      <c r="L85" s="31">
        <v>328827421</v>
      </c>
      <c r="M85" s="81">
        <f aca="true" t="shared" si="29" ref="M85:M95">L85/L$84*100</f>
        <v>0.6126358462843776</v>
      </c>
      <c r="N85" s="31">
        <v>328139235</v>
      </c>
      <c r="O85" s="81">
        <f aca="true" t="shared" si="30" ref="O85:O95">N85/N$84*100</f>
        <v>0.634677082820963</v>
      </c>
      <c r="P85" s="31">
        <v>300683995</v>
      </c>
      <c r="Q85" s="81">
        <f aca="true" t="shared" si="31" ref="Q85:Q95">P85/P$84*100</f>
        <v>0.6377820380871814</v>
      </c>
    </row>
    <row r="86" spans="1:17" ht="15" customHeight="1">
      <c r="A86" s="60" t="s">
        <v>25</v>
      </c>
      <c r="B86" s="9">
        <v>8816192807</v>
      </c>
      <c r="C86" s="81">
        <f t="shared" si="24"/>
        <v>18.677199963397936</v>
      </c>
      <c r="D86" s="30">
        <v>10728828014</v>
      </c>
      <c r="E86" s="81">
        <f t="shared" si="25"/>
        <v>21.714000140297358</v>
      </c>
      <c r="F86" s="31">
        <v>7271106055</v>
      </c>
      <c r="G86" s="81">
        <f t="shared" si="26"/>
        <v>14.468931823771092</v>
      </c>
      <c r="H86" s="31">
        <v>6135842181</v>
      </c>
      <c r="I86" s="81">
        <f t="shared" si="27"/>
        <v>13.47358562409083</v>
      </c>
      <c r="J86" s="31">
        <v>5937855756</v>
      </c>
      <c r="K86" s="81">
        <f t="shared" si="28"/>
        <v>12.596509776684709</v>
      </c>
      <c r="L86" s="31">
        <v>6446392578</v>
      </c>
      <c r="M86" s="81">
        <f t="shared" si="29"/>
        <v>12.010224574623782</v>
      </c>
      <c r="N86" s="31">
        <v>7785255136</v>
      </c>
      <c r="O86" s="81">
        <f t="shared" si="30"/>
        <v>15.058007369138284</v>
      </c>
      <c r="P86" s="31">
        <v>7511360560</v>
      </c>
      <c r="Q86" s="81">
        <f t="shared" si="31"/>
        <v>15.932377267917008</v>
      </c>
    </row>
    <row r="87" spans="1:17" ht="15" customHeight="1">
      <c r="A87" s="60" t="s">
        <v>26</v>
      </c>
      <c r="B87" s="9">
        <v>14747042641</v>
      </c>
      <c r="C87" s="81">
        <f t="shared" si="24"/>
        <v>31.24176958289985</v>
      </c>
      <c r="D87" s="30">
        <v>16675380853</v>
      </c>
      <c r="E87" s="81">
        <f t="shared" si="25"/>
        <v>33.749186929743416</v>
      </c>
      <c r="F87" s="31">
        <v>18033175005</v>
      </c>
      <c r="G87" s="81">
        <f t="shared" si="26"/>
        <v>35.884606515133264</v>
      </c>
      <c r="H87" s="31">
        <v>16905642524</v>
      </c>
      <c r="I87" s="81">
        <f t="shared" si="27"/>
        <v>37.12279673403566</v>
      </c>
      <c r="J87" s="31">
        <v>18124475072</v>
      </c>
      <c r="K87" s="81">
        <f t="shared" si="28"/>
        <v>38.449086138717966</v>
      </c>
      <c r="L87" s="31">
        <v>19326884693</v>
      </c>
      <c r="M87" s="81">
        <f t="shared" si="29"/>
        <v>36.0077706534597</v>
      </c>
      <c r="N87" s="31">
        <v>19552621392</v>
      </c>
      <c r="O87" s="81">
        <f t="shared" si="30"/>
        <v>37.81809482970641</v>
      </c>
      <c r="P87" s="31">
        <v>19825691888</v>
      </c>
      <c r="Q87" s="81">
        <f t="shared" si="31"/>
        <v>42.05235526026963</v>
      </c>
    </row>
    <row r="88" spans="1:17" ht="15" customHeight="1">
      <c r="A88" s="60" t="s">
        <v>27</v>
      </c>
      <c r="B88" s="9">
        <v>4054629065</v>
      </c>
      <c r="C88" s="81">
        <f t="shared" si="24"/>
        <v>8.589775596137347</v>
      </c>
      <c r="D88" s="30">
        <v>5001669002</v>
      </c>
      <c r="E88" s="81">
        <f t="shared" si="25"/>
        <v>10.12284298615181</v>
      </c>
      <c r="F88" s="31">
        <v>4595350379</v>
      </c>
      <c r="G88" s="81">
        <f t="shared" si="26"/>
        <v>9.144387502692208</v>
      </c>
      <c r="H88" s="31">
        <v>4649672659</v>
      </c>
      <c r="I88" s="81">
        <f t="shared" si="27"/>
        <v>10.210132667529018</v>
      </c>
      <c r="J88" s="31">
        <v>4542904966</v>
      </c>
      <c r="K88" s="81">
        <f t="shared" si="28"/>
        <v>9.637274661134176</v>
      </c>
      <c r="L88" s="31">
        <v>4637856281</v>
      </c>
      <c r="M88" s="81">
        <f t="shared" si="29"/>
        <v>8.640754469365714</v>
      </c>
      <c r="N88" s="31">
        <v>4109204137</v>
      </c>
      <c r="O88" s="81">
        <f t="shared" si="30"/>
        <v>7.947899599348407</v>
      </c>
      <c r="P88" s="31">
        <v>3505587445</v>
      </c>
      <c r="Q88" s="81">
        <f t="shared" si="31"/>
        <v>7.435715709992927</v>
      </c>
    </row>
    <row r="89" spans="1:17" ht="15" customHeight="1">
      <c r="A89" s="60" t="s">
        <v>28</v>
      </c>
      <c r="B89" s="9">
        <v>295779176</v>
      </c>
      <c r="C89" s="81">
        <f t="shared" si="24"/>
        <v>0.626611388395997</v>
      </c>
      <c r="D89" s="30">
        <v>270518181</v>
      </c>
      <c r="E89" s="81">
        <f t="shared" si="25"/>
        <v>0.5474998585606916</v>
      </c>
      <c r="F89" s="31">
        <v>268045931</v>
      </c>
      <c r="G89" s="81">
        <f t="shared" si="26"/>
        <v>0.5333904184510275</v>
      </c>
      <c r="H89" s="31">
        <v>254443016</v>
      </c>
      <c r="I89" s="81">
        <f t="shared" si="27"/>
        <v>0.5587268481486899</v>
      </c>
      <c r="J89" s="31">
        <v>259079754</v>
      </c>
      <c r="K89" s="81">
        <f t="shared" si="28"/>
        <v>0.5496092846149747</v>
      </c>
      <c r="L89" s="31">
        <v>265303475</v>
      </c>
      <c r="M89" s="81">
        <f t="shared" si="29"/>
        <v>0.4942848696575436</v>
      </c>
      <c r="N89" s="31">
        <v>89924869</v>
      </c>
      <c r="O89" s="81">
        <f t="shared" si="30"/>
        <v>0.1739299889876846</v>
      </c>
      <c r="P89" s="31">
        <v>89460296</v>
      </c>
      <c r="Q89" s="81">
        <f t="shared" si="31"/>
        <v>0.18975459572020956</v>
      </c>
    </row>
    <row r="90" spans="1:17" ht="15" customHeight="1">
      <c r="A90" s="60" t="s">
        <v>29</v>
      </c>
      <c r="B90" s="9">
        <v>1506838862</v>
      </c>
      <c r="C90" s="81">
        <f t="shared" si="24"/>
        <v>3.192254452040478</v>
      </c>
      <c r="D90" s="30">
        <v>1175003019</v>
      </c>
      <c r="E90" s="81">
        <f t="shared" si="25"/>
        <v>2.3780804097262713</v>
      </c>
      <c r="F90" s="31">
        <v>1162930048</v>
      </c>
      <c r="G90" s="81">
        <f t="shared" si="26"/>
        <v>2.314139754399008</v>
      </c>
      <c r="H90" s="31">
        <v>1357215088</v>
      </c>
      <c r="I90" s="81">
        <f t="shared" si="27"/>
        <v>2.980284231413476</v>
      </c>
      <c r="J90" s="31">
        <v>1442644993</v>
      </c>
      <c r="K90" s="81">
        <f t="shared" si="28"/>
        <v>3.0604131365514</v>
      </c>
      <c r="L90" s="31">
        <v>5994269422</v>
      </c>
      <c r="M90" s="81">
        <f t="shared" si="29"/>
        <v>11.167877390017109</v>
      </c>
      <c r="N90" s="31">
        <v>5227987220</v>
      </c>
      <c r="O90" s="81">
        <f t="shared" si="30"/>
        <v>10.111816338618807</v>
      </c>
      <c r="P90" s="31">
        <v>755180274</v>
      </c>
      <c r="Q90" s="81">
        <f t="shared" si="31"/>
        <v>1.6018159339507114</v>
      </c>
    </row>
    <row r="91" spans="1:17" ht="15" customHeight="1">
      <c r="A91" s="60" t="s">
        <v>30</v>
      </c>
      <c r="B91" s="9">
        <v>629661403</v>
      </c>
      <c r="C91" s="81">
        <f t="shared" si="24"/>
        <v>1.3339445030883492</v>
      </c>
      <c r="D91" s="30">
        <v>578792097</v>
      </c>
      <c r="E91" s="81">
        <f t="shared" si="25"/>
        <v>1.1714132856879815</v>
      </c>
      <c r="F91" s="31">
        <v>993050249</v>
      </c>
      <c r="G91" s="81">
        <f t="shared" si="26"/>
        <v>1.9760922535959222</v>
      </c>
      <c r="H91" s="31">
        <v>807742909</v>
      </c>
      <c r="I91" s="81">
        <f t="shared" si="27"/>
        <v>1.7737081439878237</v>
      </c>
      <c r="J91" s="31">
        <v>693789310</v>
      </c>
      <c r="K91" s="81">
        <f t="shared" si="28"/>
        <v>1.4717979327038302</v>
      </c>
      <c r="L91" s="31">
        <v>539931254</v>
      </c>
      <c r="M91" s="81">
        <f t="shared" si="29"/>
        <v>1.0059417785893083</v>
      </c>
      <c r="N91" s="31">
        <v>438167611</v>
      </c>
      <c r="O91" s="81">
        <f t="shared" si="30"/>
        <v>0.8474906730861077</v>
      </c>
      <c r="P91" s="31">
        <v>466100974</v>
      </c>
      <c r="Q91" s="81">
        <f t="shared" si="31"/>
        <v>0.9886486613700217</v>
      </c>
    </row>
    <row r="92" spans="1:17" ht="15" customHeight="1">
      <c r="A92" s="60" t="s">
        <v>31</v>
      </c>
      <c r="B92" s="9">
        <v>6129319339</v>
      </c>
      <c r="C92" s="81">
        <f t="shared" si="24"/>
        <v>12.985029415773425</v>
      </c>
      <c r="D92" s="30">
        <v>4943964920</v>
      </c>
      <c r="E92" s="81">
        <f t="shared" si="25"/>
        <v>10.006056097312813</v>
      </c>
      <c r="F92" s="31">
        <v>4750987719</v>
      </c>
      <c r="G92" s="81">
        <f t="shared" si="26"/>
        <v>9.454093625070186</v>
      </c>
      <c r="H92" s="31">
        <v>5148163859</v>
      </c>
      <c r="I92" s="81">
        <f t="shared" si="27"/>
        <v>11.304760538965104</v>
      </c>
      <c r="J92" s="31">
        <v>5505891614</v>
      </c>
      <c r="K92" s="81">
        <f t="shared" si="28"/>
        <v>11.680145223304976</v>
      </c>
      <c r="L92" s="31">
        <v>5652854484</v>
      </c>
      <c r="M92" s="81">
        <f t="shared" si="29"/>
        <v>10.531789837343823</v>
      </c>
      <c r="N92" s="31">
        <v>5541187588</v>
      </c>
      <c r="O92" s="81">
        <f t="shared" si="30"/>
        <v>10.71759911220482</v>
      </c>
      <c r="P92" s="31">
        <v>5533298244</v>
      </c>
      <c r="Q92" s="81">
        <f t="shared" si="31"/>
        <v>11.736701288016816</v>
      </c>
    </row>
    <row r="93" spans="1:17" ht="15" customHeight="1">
      <c r="A93" s="60" t="s">
        <v>32</v>
      </c>
      <c r="B93" s="9">
        <v>1872525174</v>
      </c>
      <c r="C93" s="81">
        <f t="shared" si="24"/>
        <v>3.966964865324379</v>
      </c>
      <c r="D93" s="30">
        <v>1860366363</v>
      </c>
      <c r="E93" s="81">
        <f t="shared" si="25"/>
        <v>3.765182498449405</v>
      </c>
      <c r="F93" s="31">
        <v>1830686979</v>
      </c>
      <c r="G93" s="81">
        <f t="shared" si="26"/>
        <v>3.6429237710818207</v>
      </c>
      <c r="H93" s="31">
        <v>1915425643</v>
      </c>
      <c r="I93" s="81">
        <f t="shared" si="27"/>
        <v>4.20604876172576</v>
      </c>
      <c r="J93" s="31">
        <v>2061689034</v>
      </c>
      <c r="K93" s="81">
        <f t="shared" si="28"/>
        <v>4.37364717844868</v>
      </c>
      <c r="L93" s="31">
        <v>2137001442</v>
      </c>
      <c r="M93" s="81">
        <f t="shared" si="29"/>
        <v>3.981430997905145</v>
      </c>
      <c r="N93" s="31">
        <v>1851883513</v>
      </c>
      <c r="O93" s="81">
        <f t="shared" si="30"/>
        <v>3.581857639654328</v>
      </c>
      <c r="P93" s="31">
        <v>2166806597</v>
      </c>
      <c r="Q93" s="81">
        <f t="shared" si="31"/>
        <v>4.596022237816182</v>
      </c>
    </row>
    <row r="94" spans="1:17" ht="15" customHeight="1">
      <c r="A94" s="60" t="s">
        <v>33</v>
      </c>
      <c r="B94" s="9">
        <v>5489862823</v>
      </c>
      <c r="C94" s="81">
        <f t="shared" si="24"/>
        <v>11.630333859688612</v>
      </c>
      <c r="D94" s="30">
        <v>4467939246</v>
      </c>
      <c r="E94" s="81">
        <f t="shared" si="25"/>
        <v>9.042631057920513</v>
      </c>
      <c r="F94" s="31">
        <v>4322566457</v>
      </c>
      <c r="G94" s="81">
        <f t="shared" si="26"/>
        <v>8.601568853069459</v>
      </c>
      <c r="H94" s="31">
        <v>4777768601</v>
      </c>
      <c r="I94" s="81">
        <f t="shared" si="27"/>
        <v>10.491416245516072</v>
      </c>
      <c r="J94" s="31">
        <v>4675344994</v>
      </c>
      <c r="K94" s="81">
        <f t="shared" si="28"/>
        <v>9.918231655726148</v>
      </c>
      <c r="L94" s="31">
        <v>4942232042</v>
      </c>
      <c r="M94" s="81">
        <f t="shared" si="29"/>
        <v>9.207834615424112</v>
      </c>
      <c r="N94" s="31">
        <v>3891570469</v>
      </c>
      <c r="O94" s="81">
        <f t="shared" si="30"/>
        <v>7.526959075336197</v>
      </c>
      <c r="P94" s="31">
        <v>4125477453</v>
      </c>
      <c r="Q94" s="81">
        <f t="shared" si="31"/>
        <v>8.75056691347025</v>
      </c>
    </row>
    <row r="95" spans="1:17" ht="15" customHeight="1">
      <c r="A95" s="60" t="s">
        <v>34</v>
      </c>
      <c r="B95" s="9">
        <v>3308359896</v>
      </c>
      <c r="C95" s="81">
        <f t="shared" si="24"/>
        <v>7.008796277619613</v>
      </c>
      <c r="D95" s="30">
        <v>3341237596</v>
      </c>
      <c r="E95" s="81">
        <f t="shared" si="25"/>
        <v>6.762307451814728</v>
      </c>
      <c r="F95" s="31">
        <v>6624485790</v>
      </c>
      <c r="G95" s="81">
        <f t="shared" si="26"/>
        <v>13.18220811772362</v>
      </c>
      <c r="H95" s="31">
        <v>3254926248</v>
      </c>
      <c r="I95" s="81">
        <f t="shared" si="27"/>
        <v>7.1474340781335535</v>
      </c>
      <c r="J95" s="31">
        <v>3576488646</v>
      </c>
      <c r="K95" s="81">
        <f t="shared" si="28"/>
        <v>7.58712842595041</v>
      </c>
      <c r="L95" s="31">
        <v>3402652065</v>
      </c>
      <c r="M95" s="81">
        <f t="shared" si="29"/>
        <v>6.339454967329382</v>
      </c>
      <c r="N95" s="31">
        <v>2885820857</v>
      </c>
      <c r="O95" s="81">
        <f t="shared" si="30"/>
        <v>5.58166829109799</v>
      </c>
      <c r="P95" s="31">
        <v>2865611476</v>
      </c>
      <c r="Q95" s="81">
        <f t="shared" si="31"/>
        <v>6.078260093389061</v>
      </c>
    </row>
    <row r="96" spans="1:17" ht="15" customHeight="1">
      <c r="A96" s="60" t="s">
        <v>35</v>
      </c>
      <c r="B96" s="9">
        <v>5434245</v>
      </c>
      <c r="C96" s="81">
        <f t="shared" si="24"/>
        <v>0.011512506899180775</v>
      </c>
      <c r="D96" s="71" t="s">
        <v>84</v>
      </c>
      <c r="E96" s="98" t="s">
        <v>84</v>
      </c>
      <c r="F96" s="72" t="s">
        <v>84</v>
      </c>
      <c r="G96" s="98" t="s">
        <v>84</v>
      </c>
      <c r="H96" s="72" t="s">
        <v>84</v>
      </c>
      <c r="I96" s="98" t="s">
        <v>84</v>
      </c>
      <c r="J96" s="72" t="s">
        <v>84</v>
      </c>
      <c r="K96" s="98" t="s">
        <v>84</v>
      </c>
      <c r="L96" s="72" t="s">
        <v>84</v>
      </c>
      <c r="M96" s="98" t="s">
        <v>84</v>
      </c>
      <c r="N96" s="72" t="s">
        <v>84</v>
      </c>
      <c r="O96" s="98" t="s">
        <v>84</v>
      </c>
      <c r="P96" s="72" t="s">
        <v>84</v>
      </c>
      <c r="Q96" s="98" t="s">
        <v>84</v>
      </c>
    </row>
    <row r="97" spans="1:17" ht="15" customHeight="1">
      <c r="A97" s="62" t="s">
        <v>36</v>
      </c>
      <c r="B97" s="67" t="s">
        <v>84</v>
      </c>
      <c r="C97" s="84" t="s">
        <v>84</v>
      </c>
      <c r="D97" s="73" t="s">
        <v>84</v>
      </c>
      <c r="E97" s="84" t="s">
        <v>84</v>
      </c>
      <c r="F97" s="74" t="s">
        <v>84</v>
      </c>
      <c r="G97" s="84" t="s">
        <v>84</v>
      </c>
      <c r="H97" s="74" t="s">
        <v>84</v>
      </c>
      <c r="I97" s="84" t="s">
        <v>84</v>
      </c>
      <c r="J97" s="74" t="s">
        <v>84</v>
      </c>
      <c r="K97" s="84" t="s">
        <v>84</v>
      </c>
      <c r="L97" s="74" t="s">
        <v>84</v>
      </c>
      <c r="M97" s="84" t="s">
        <v>84</v>
      </c>
      <c r="N97" s="74" t="s">
        <v>84</v>
      </c>
      <c r="O97" s="84" t="s">
        <v>84</v>
      </c>
      <c r="P97" s="74" t="s">
        <v>84</v>
      </c>
      <c r="Q97" s="84" t="s">
        <v>84</v>
      </c>
    </row>
    <row r="98" spans="1:20" ht="15" customHeight="1">
      <c r="A98" s="5" t="s">
        <v>61</v>
      </c>
      <c r="F98" s="5"/>
      <c r="G98" s="90"/>
      <c r="L98" s="40"/>
      <c r="N98" s="40"/>
      <c r="P98" s="7"/>
      <c r="Q98" s="99"/>
      <c r="T98" s="5"/>
    </row>
    <row r="99" spans="1:17" ht="15" customHeight="1">
      <c r="A99" s="15" t="s">
        <v>73</v>
      </c>
      <c r="G99" s="90"/>
      <c r="N99" s="40"/>
      <c r="P99" s="7"/>
      <c r="Q99" s="99"/>
    </row>
    <row r="100" spans="1:17" ht="15" customHeight="1">
      <c r="A100" s="15" t="s">
        <v>72</v>
      </c>
      <c r="B100" s="5"/>
      <c r="C100" s="90"/>
      <c r="D100" s="5"/>
      <c r="E100" s="90"/>
      <c r="F100" s="5"/>
      <c r="G100" s="90"/>
      <c r="L100" s="40"/>
      <c r="N100" s="40"/>
      <c r="P100" s="7"/>
      <c r="Q100" s="99"/>
    </row>
    <row r="101" ht="12">
      <c r="A101" s="15" t="s">
        <v>66</v>
      </c>
    </row>
    <row r="103" ht="12">
      <c r="A103" s="15" t="s">
        <v>68</v>
      </c>
    </row>
    <row r="104" ht="12">
      <c r="A104" s="15" t="s">
        <v>0</v>
      </c>
    </row>
    <row r="105" spans="1:17" ht="12">
      <c r="A105" s="75" t="s">
        <v>1</v>
      </c>
      <c r="B105" s="52" t="s">
        <v>62</v>
      </c>
      <c r="C105" s="88" t="s">
        <v>74</v>
      </c>
      <c r="D105" s="45" t="s">
        <v>45</v>
      </c>
      <c r="E105" s="88" t="s">
        <v>2</v>
      </c>
      <c r="F105" s="45" t="s">
        <v>46</v>
      </c>
      <c r="G105" s="88" t="s">
        <v>2</v>
      </c>
      <c r="H105" s="45" t="s">
        <v>47</v>
      </c>
      <c r="I105" s="88" t="s">
        <v>2</v>
      </c>
      <c r="J105" s="45" t="s">
        <v>43</v>
      </c>
      <c r="K105" s="88" t="s">
        <v>2</v>
      </c>
      <c r="L105" s="45" t="s">
        <v>44</v>
      </c>
      <c r="M105" s="88" t="s">
        <v>2</v>
      </c>
      <c r="N105" s="45" t="s">
        <v>42</v>
      </c>
      <c r="O105" s="88" t="s">
        <v>2</v>
      </c>
      <c r="P105" s="52" t="s">
        <v>3</v>
      </c>
      <c r="Q105" s="96" t="s">
        <v>2</v>
      </c>
    </row>
    <row r="106" spans="1:17" s="37" customFormat="1" ht="15" customHeight="1">
      <c r="A106" s="76"/>
      <c r="B106" s="24" t="s">
        <v>21</v>
      </c>
      <c r="C106" s="13" t="s">
        <v>22</v>
      </c>
      <c r="D106" s="24" t="s">
        <v>21</v>
      </c>
      <c r="E106" s="13" t="s">
        <v>22</v>
      </c>
      <c r="F106" s="24" t="s">
        <v>21</v>
      </c>
      <c r="G106" s="89" t="s">
        <v>22</v>
      </c>
      <c r="H106" s="24" t="s">
        <v>21</v>
      </c>
      <c r="I106" s="89" t="s">
        <v>22</v>
      </c>
      <c r="J106" s="24" t="s">
        <v>21</v>
      </c>
      <c r="K106" s="89" t="s">
        <v>22</v>
      </c>
      <c r="L106" s="24" t="s">
        <v>21</v>
      </c>
      <c r="M106" s="13" t="s">
        <v>22</v>
      </c>
      <c r="N106" s="24" t="s">
        <v>21</v>
      </c>
      <c r="O106" s="89" t="s">
        <v>22</v>
      </c>
      <c r="P106" s="36" t="s">
        <v>21</v>
      </c>
      <c r="Q106" s="100" t="s">
        <v>22</v>
      </c>
    </row>
    <row r="107" spans="1:17" ht="15" customHeight="1">
      <c r="A107" s="56" t="s">
        <v>4</v>
      </c>
      <c r="B107" s="12">
        <f>SUM(B108:B129)</f>
        <v>6586601741</v>
      </c>
      <c r="C107" s="81">
        <f>B107/B$107*100</f>
        <v>100</v>
      </c>
      <c r="D107" s="12">
        <f>SUM(D108:D129)</f>
        <v>6401058643</v>
      </c>
      <c r="E107" s="81">
        <f>D107/D$107*100</f>
        <v>100</v>
      </c>
      <c r="F107" s="12">
        <f>SUM(F108:F129)</f>
        <v>6542749491</v>
      </c>
      <c r="G107" s="81">
        <f>F107/F$107*100</f>
        <v>100</v>
      </c>
      <c r="H107" s="12">
        <f>SUM(H108:H129)</f>
        <v>6377582899</v>
      </c>
      <c r="I107" s="81">
        <f>H107/H$107*100</f>
        <v>100</v>
      </c>
      <c r="J107" s="12">
        <f>SUM(J108:J129)</f>
        <v>6286903192</v>
      </c>
      <c r="K107" s="81">
        <f>J107/J$107*100</f>
        <v>100</v>
      </c>
      <c r="L107" s="12">
        <f>SUM(L108:L129)</f>
        <v>5947795697</v>
      </c>
      <c r="M107" s="81">
        <f>L107/L$107*100</f>
        <v>100</v>
      </c>
      <c r="N107" s="12">
        <f>SUM(N108:N129)</f>
        <v>6442823359</v>
      </c>
      <c r="O107" s="81">
        <f>N107/N$107*100</f>
        <v>100</v>
      </c>
      <c r="P107" s="12">
        <f>SUM(P108:P129)</f>
        <v>7245782910</v>
      </c>
      <c r="Q107" s="81">
        <f>P107/P$107*100</f>
        <v>100</v>
      </c>
    </row>
    <row r="108" spans="1:17" ht="15" customHeight="1">
      <c r="A108" s="56" t="s">
        <v>48</v>
      </c>
      <c r="B108" s="12">
        <v>2334751516</v>
      </c>
      <c r="C108" s="81">
        <f>B108/B$107*100</f>
        <v>35.446981733641756</v>
      </c>
      <c r="D108" s="21">
        <v>2314697580</v>
      </c>
      <c r="E108" s="81">
        <f>D108/D$107*100</f>
        <v>36.161168161320965</v>
      </c>
      <c r="F108" s="21">
        <v>2274969605</v>
      </c>
      <c r="G108" s="81">
        <f>F108/F$107*100</f>
        <v>34.77084990231364</v>
      </c>
      <c r="H108" s="21">
        <v>2277462090</v>
      </c>
      <c r="I108" s="81">
        <f>H108/H$107*100</f>
        <v>35.71042707037339</v>
      </c>
      <c r="J108" s="21">
        <v>2352614723</v>
      </c>
      <c r="K108" s="81">
        <f>J108/J$107*100</f>
        <v>37.420883559868884</v>
      </c>
      <c r="L108" s="21">
        <v>2243118593</v>
      </c>
      <c r="M108" s="81">
        <f>L108/L$107*100</f>
        <v>37.71344389201874</v>
      </c>
      <c r="N108" s="21">
        <v>2228464726</v>
      </c>
      <c r="O108" s="81">
        <f>N108/N$107*100</f>
        <v>34.58832567382203</v>
      </c>
      <c r="P108" s="21">
        <v>2128331297</v>
      </c>
      <c r="Q108" s="81">
        <f aca="true" t="shared" si="32" ref="Q108:Q114">P108/P$107*100</f>
        <v>29.373379294357026</v>
      </c>
    </row>
    <row r="109" spans="1:17" ht="15" customHeight="1">
      <c r="A109" s="56" t="s">
        <v>5</v>
      </c>
      <c r="B109" s="12">
        <v>155724414</v>
      </c>
      <c r="C109" s="81">
        <f>B109/B$107*100</f>
        <v>2.3642603594908924</v>
      </c>
      <c r="D109" s="21">
        <v>126999000</v>
      </c>
      <c r="E109" s="81">
        <f>D109/D$107*100</f>
        <v>1.9840311905106849</v>
      </c>
      <c r="F109" s="21">
        <v>129827000</v>
      </c>
      <c r="G109" s="81">
        <f>F109/F$107*100</f>
        <v>1.9842881066833744</v>
      </c>
      <c r="H109" s="21">
        <v>131992000</v>
      </c>
      <c r="I109" s="81">
        <f>H109/H$107*100</f>
        <v>2.069624214852562</v>
      </c>
      <c r="J109" s="21">
        <v>132082000</v>
      </c>
      <c r="K109" s="81">
        <f>J109/J$107*100</f>
        <v>2.1009071710865945</v>
      </c>
      <c r="L109" s="21">
        <v>132641000</v>
      </c>
      <c r="M109" s="81">
        <f>L109/L$107*100</f>
        <v>2.230086686852788</v>
      </c>
      <c r="N109" s="21">
        <v>138759000</v>
      </c>
      <c r="O109" s="81">
        <f>N109/N$107*100</f>
        <v>2.1536986545838968</v>
      </c>
      <c r="P109" s="21">
        <v>177618000</v>
      </c>
      <c r="Q109" s="81">
        <f t="shared" si="32"/>
        <v>2.4513293070769078</v>
      </c>
    </row>
    <row r="110" spans="1:17" ht="15" customHeight="1">
      <c r="A110" s="56" t="s">
        <v>6</v>
      </c>
      <c r="B110" s="12">
        <v>15521000</v>
      </c>
      <c r="C110" s="81">
        <f>B110/B$107*100</f>
        <v>0.23564503533568057</v>
      </c>
      <c r="D110" s="21">
        <v>12701000</v>
      </c>
      <c r="E110" s="81">
        <f>D110/D$107*100</f>
        <v>0.19842030370850328</v>
      </c>
      <c r="F110" s="21">
        <v>13249000</v>
      </c>
      <c r="G110" s="81">
        <f>F110/F$107*100</f>
        <v>0.20249896497221706</v>
      </c>
      <c r="H110" s="21">
        <v>54226000</v>
      </c>
      <c r="I110" s="81">
        <f>H110/H$107*100</f>
        <v>0.8502594299245032</v>
      </c>
      <c r="J110" s="21">
        <v>56869000</v>
      </c>
      <c r="K110" s="81">
        <f>J110/J$107*100</f>
        <v>0.9045629980809159</v>
      </c>
      <c r="L110" s="21">
        <v>18676000</v>
      </c>
      <c r="M110" s="81">
        <f>L110/L$107*100</f>
        <v>0.3139986803753189</v>
      </c>
      <c r="N110" s="21">
        <v>13062000</v>
      </c>
      <c r="O110" s="81">
        <f>N110/N$107*100</f>
        <v>0.20273720498255862</v>
      </c>
      <c r="P110" s="21">
        <v>12057000</v>
      </c>
      <c r="Q110" s="81">
        <f t="shared" si="32"/>
        <v>0.16640023790058597</v>
      </c>
    </row>
    <row r="111" spans="1:17" ht="15" customHeight="1">
      <c r="A111" s="56" t="s">
        <v>49</v>
      </c>
      <c r="B111" s="12" t="s">
        <v>84</v>
      </c>
      <c r="C111" s="13" t="s">
        <v>84</v>
      </c>
      <c r="D111" s="21" t="s">
        <v>84</v>
      </c>
      <c r="E111" s="13" t="s">
        <v>84</v>
      </c>
      <c r="F111" s="21" t="s">
        <v>84</v>
      </c>
      <c r="G111" s="13" t="s">
        <v>84</v>
      </c>
      <c r="H111" s="21" t="s">
        <v>84</v>
      </c>
      <c r="I111" s="13" t="s">
        <v>84</v>
      </c>
      <c r="J111" s="21" t="s">
        <v>84</v>
      </c>
      <c r="K111" s="13" t="s">
        <v>84</v>
      </c>
      <c r="L111" s="21" t="s">
        <v>84</v>
      </c>
      <c r="M111" s="13" t="s">
        <v>84</v>
      </c>
      <c r="N111" s="21" t="s">
        <v>84</v>
      </c>
      <c r="O111" s="13" t="s">
        <v>84</v>
      </c>
      <c r="P111" s="21">
        <v>2607000</v>
      </c>
      <c r="Q111" s="81">
        <f t="shared" si="32"/>
        <v>0.03597954882697418</v>
      </c>
    </row>
    <row r="112" spans="1:17" ht="15" customHeight="1">
      <c r="A112" s="56" t="s">
        <v>80</v>
      </c>
      <c r="B112" s="12" t="s">
        <v>84</v>
      </c>
      <c r="C112" s="13" t="s">
        <v>84</v>
      </c>
      <c r="D112" s="21" t="s">
        <v>84</v>
      </c>
      <c r="E112" s="13" t="s">
        <v>84</v>
      </c>
      <c r="F112" s="21" t="s">
        <v>84</v>
      </c>
      <c r="G112" s="13" t="s">
        <v>84</v>
      </c>
      <c r="H112" s="21" t="s">
        <v>84</v>
      </c>
      <c r="I112" s="13" t="s">
        <v>84</v>
      </c>
      <c r="J112" s="21" t="s">
        <v>84</v>
      </c>
      <c r="K112" s="13" t="s">
        <v>84</v>
      </c>
      <c r="L112" s="21" t="s">
        <v>84</v>
      </c>
      <c r="M112" s="13" t="s">
        <v>84</v>
      </c>
      <c r="N112" s="21" t="s">
        <v>84</v>
      </c>
      <c r="O112" s="13" t="s">
        <v>84</v>
      </c>
      <c r="P112" s="21">
        <v>3107000</v>
      </c>
      <c r="Q112" s="81">
        <f t="shared" si="32"/>
        <v>0.04288011438642453</v>
      </c>
    </row>
    <row r="113" spans="1:17" ht="15" customHeight="1">
      <c r="A113" s="56" t="s">
        <v>7</v>
      </c>
      <c r="B113" s="12">
        <v>37938000</v>
      </c>
      <c r="C113" s="81">
        <f>B113/B$107*100</f>
        <v>0.575987458963021</v>
      </c>
      <c r="D113" s="21">
        <v>160946000</v>
      </c>
      <c r="E113" s="81">
        <f>D113/D$107*100</f>
        <v>2.5143653413643627</v>
      </c>
      <c r="F113" s="21">
        <v>150995000</v>
      </c>
      <c r="G113" s="81">
        <f>F113/F$107*100</f>
        <v>2.307821814173139</v>
      </c>
      <c r="H113" s="21">
        <v>155716000</v>
      </c>
      <c r="I113" s="81">
        <f>H113/H$107*100</f>
        <v>2.4416146754347348</v>
      </c>
      <c r="J113" s="21">
        <v>147981000</v>
      </c>
      <c r="K113" s="81">
        <f>J113/J$107*100</f>
        <v>2.353797974626106</v>
      </c>
      <c r="L113" s="21">
        <v>130086000</v>
      </c>
      <c r="M113" s="81">
        <f>L113/L$107*100</f>
        <v>2.187129596021832</v>
      </c>
      <c r="N113" s="21">
        <v>149168000</v>
      </c>
      <c r="O113" s="81">
        <f>N113/N$107*100</f>
        <v>2.315258260054992</v>
      </c>
      <c r="P113" s="21">
        <v>166475000</v>
      </c>
      <c r="Q113" s="81">
        <f t="shared" si="32"/>
        <v>2.2975433030189967</v>
      </c>
    </row>
    <row r="114" spans="1:17" ht="15" customHeight="1">
      <c r="A114" s="56" t="s">
        <v>81</v>
      </c>
      <c r="B114" s="12">
        <v>68523510</v>
      </c>
      <c r="C114" s="81">
        <f>B114/B$107*100</f>
        <v>1.0403469451243386</v>
      </c>
      <c r="D114" s="21">
        <v>65947139</v>
      </c>
      <c r="E114" s="81">
        <f>D114/D$107*100</f>
        <v>1.0302536295635685</v>
      </c>
      <c r="F114" s="21">
        <v>68173772</v>
      </c>
      <c r="G114" s="81">
        <f>F114/F$107*100</f>
        <v>1.0419743579328185</v>
      </c>
      <c r="H114" s="21">
        <v>48106509</v>
      </c>
      <c r="I114" s="81">
        <f>H114/H$107*100</f>
        <v>0.7543062906723339</v>
      </c>
      <c r="J114" s="21">
        <v>68025214</v>
      </c>
      <c r="K114" s="81">
        <f>J114/J$107*100</f>
        <v>1.0820146568593767</v>
      </c>
      <c r="L114" s="21">
        <v>61990960</v>
      </c>
      <c r="M114" s="81">
        <f>L114/L$107*100</f>
        <v>1.042250997815334</v>
      </c>
      <c r="N114" s="21">
        <v>67337113</v>
      </c>
      <c r="O114" s="81">
        <f>N114/N$107*100</f>
        <v>1.045149141112748</v>
      </c>
      <c r="P114" s="21">
        <v>56232086</v>
      </c>
      <c r="Q114" s="81">
        <f t="shared" si="32"/>
        <v>0.7760663919753015</v>
      </c>
    </row>
    <row r="115" spans="1:17" ht="15" customHeight="1">
      <c r="A115" s="56" t="s">
        <v>82</v>
      </c>
      <c r="B115" s="12" t="s">
        <v>84</v>
      </c>
      <c r="C115" s="13" t="s">
        <v>84</v>
      </c>
      <c r="D115" s="21" t="s">
        <v>84</v>
      </c>
      <c r="E115" s="13" t="s">
        <v>84</v>
      </c>
      <c r="F115" s="21" t="s">
        <v>84</v>
      </c>
      <c r="G115" s="13" t="s">
        <v>84</v>
      </c>
      <c r="H115" s="21" t="s">
        <v>84</v>
      </c>
      <c r="I115" s="13" t="s">
        <v>84</v>
      </c>
      <c r="J115" s="21" t="s">
        <v>84</v>
      </c>
      <c r="K115" s="13" t="s">
        <v>84</v>
      </c>
      <c r="L115" s="21" t="s">
        <v>84</v>
      </c>
      <c r="M115" s="13" t="s">
        <v>84</v>
      </c>
      <c r="N115" s="21" t="s">
        <v>84</v>
      </c>
      <c r="O115" s="13" t="s">
        <v>84</v>
      </c>
      <c r="P115" s="21" t="s">
        <v>84</v>
      </c>
      <c r="Q115" s="82" t="s">
        <v>84</v>
      </c>
    </row>
    <row r="116" spans="1:17" ht="15" customHeight="1">
      <c r="A116" s="56" t="s">
        <v>9</v>
      </c>
      <c r="B116" s="12">
        <v>144168000</v>
      </c>
      <c r="C116" s="81">
        <f>B116/B$107*100</f>
        <v>2.1888070004686804</v>
      </c>
      <c r="D116" s="21">
        <v>117965000</v>
      </c>
      <c r="E116" s="81">
        <f>D116/D$107*100</f>
        <v>1.842898285723454</v>
      </c>
      <c r="F116" s="21">
        <v>118246000</v>
      </c>
      <c r="G116" s="81">
        <f>F116/F$107*100</f>
        <v>1.8072830109521307</v>
      </c>
      <c r="H116" s="21">
        <v>112939000</v>
      </c>
      <c r="I116" s="81">
        <f>H116/H$107*100</f>
        <v>1.7708746681710519</v>
      </c>
      <c r="J116" s="21">
        <v>111855000</v>
      </c>
      <c r="K116" s="81">
        <f>J116/J$107*100</f>
        <v>1.7791748430663605</v>
      </c>
      <c r="L116" s="21">
        <v>106175000</v>
      </c>
      <c r="M116" s="81">
        <f>L116/L$107*100</f>
        <v>1.7851151150594067</v>
      </c>
      <c r="N116" s="21">
        <v>127993000</v>
      </c>
      <c r="O116" s="81">
        <f>N116/N$107*100</f>
        <v>1.9865980001020234</v>
      </c>
      <c r="P116" s="21">
        <v>116379000</v>
      </c>
      <c r="Q116" s="81">
        <f>P116/P$107*100</f>
        <v>1.6061618384865466</v>
      </c>
    </row>
    <row r="117" spans="1:17" ht="15" customHeight="1">
      <c r="A117" s="56" t="s">
        <v>10</v>
      </c>
      <c r="B117" s="12" t="s">
        <v>84</v>
      </c>
      <c r="C117" s="13" t="s">
        <v>84</v>
      </c>
      <c r="D117" s="21" t="s">
        <v>84</v>
      </c>
      <c r="E117" s="13" t="s">
        <v>84</v>
      </c>
      <c r="F117" s="21">
        <v>52768000</v>
      </c>
      <c r="G117" s="81">
        <f aca="true" t="shared" si="33" ref="G117:G129">F117/F$107*100</f>
        <v>0.8065110863954977</v>
      </c>
      <c r="H117" s="21">
        <v>67669000</v>
      </c>
      <c r="I117" s="81">
        <f aca="true" t="shared" si="34" ref="I117:I129">H117/H$107*100</f>
        <v>1.0610446163014275</v>
      </c>
      <c r="J117" s="21">
        <v>74035000</v>
      </c>
      <c r="K117" s="81">
        <f aca="true" t="shared" si="35" ref="K117:K129">J117/J$107*100</f>
        <v>1.1776068079783468</v>
      </c>
      <c r="L117" s="21">
        <v>77217000</v>
      </c>
      <c r="M117" s="81">
        <f aca="true" t="shared" si="36" ref="M117:M129">L117/L$107*100</f>
        <v>1.2982456683733667</v>
      </c>
      <c r="N117" s="21">
        <v>66521000</v>
      </c>
      <c r="O117" s="81">
        <f aca="true" t="shared" si="37" ref="O117:O129">N117/N$107*100</f>
        <v>1.0324821323415083</v>
      </c>
      <c r="P117" s="21">
        <v>66784000</v>
      </c>
      <c r="Q117" s="81">
        <f aca="true" t="shared" si="38" ref="Q117:Q129">P117/P$107*100</f>
        <v>0.9216947406446655</v>
      </c>
    </row>
    <row r="118" spans="1:17" ht="15" customHeight="1">
      <c r="A118" s="56" t="s">
        <v>11</v>
      </c>
      <c r="B118" s="12">
        <v>1516839000</v>
      </c>
      <c r="C118" s="81">
        <f>B118/B$107*100</f>
        <v>23.02915918778032</v>
      </c>
      <c r="D118" s="21">
        <v>1551037000</v>
      </c>
      <c r="E118" s="81">
        <f>D118/D$107*100</f>
        <v>24.230945012449872</v>
      </c>
      <c r="F118" s="21">
        <v>1748747000</v>
      </c>
      <c r="G118" s="81">
        <f t="shared" si="33"/>
        <v>26.72801400092608</v>
      </c>
      <c r="H118" s="21">
        <v>1779426000</v>
      </c>
      <c r="I118" s="81">
        <f>H118/H$107*100</f>
        <v>27.90126021378746</v>
      </c>
      <c r="J118" s="21">
        <v>1569292000</v>
      </c>
      <c r="K118" s="81">
        <f t="shared" si="35"/>
        <v>24.961287808549415</v>
      </c>
      <c r="L118" s="21">
        <v>1324248000</v>
      </c>
      <c r="M118" s="81">
        <f t="shared" si="36"/>
        <v>22.264517267597732</v>
      </c>
      <c r="N118" s="21">
        <v>1235917000</v>
      </c>
      <c r="O118" s="81">
        <f t="shared" si="37"/>
        <v>19.1828478158344</v>
      </c>
      <c r="P118" s="21">
        <v>1081298000</v>
      </c>
      <c r="Q118" s="81">
        <f t="shared" si="38"/>
        <v>14.92313547660511</v>
      </c>
    </row>
    <row r="119" spans="1:17" ht="15" customHeight="1">
      <c r="A119" s="56" t="s">
        <v>12</v>
      </c>
      <c r="B119" s="12">
        <v>5482000</v>
      </c>
      <c r="C119" s="81">
        <f aca="true" t="shared" si="39" ref="C119:C124">B119/B$107*100</f>
        <v>0.08322956534438507</v>
      </c>
      <c r="D119" s="21">
        <v>5392000</v>
      </c>
      <c r="E119" s="81">
        <f aca="true" t="shared" si="40" ref="E119:E129">D119/D$107*100</f>
        <v>0.08423606626220374</v>
      </c>
      <c r="F119" s="21">
        <v>5311000</v>
      </c>
      <c r="G119" s="81">
        <f t="shared" si="33"/>
        <v>0.08117382466355534</v>
      </c>
      <c r="H119" s="21">
        <v>4217000</v>
      </c>
      <c r="I119" s="81">
        <f t="shared" si="34"/>
        <v>0.066122229483857</v>
      </c>
      <c r="J119" s="21">
        <v>4325000</v>
      </c>
      <c r="K119" s="81">
        <f t="shared" si="35"/>
        <v>0.06879380623362397</v>
      </c>
      <c r="L119" s="21">
        <v>4336000</v>
      </c>
      <c r="M119" s="81">
        <f t="shared" si="36"/>
        <v>0.07290095727711408</v>
      </c>
      <c r="N119" s="21">
        <v>4600000</v>
      </c>
      <c r="O119" s="81">
        <f t="shared" si="37"/>
        <v>0.0713972701668787</v>
      </c>
      <c r="P119" s="21">
        <v>4728000</v>
      </c>
      <c r="Q119" s="81">
        <f t="shared" si="38"/>
        <v>0.0652517479301626</v>
      </c>
    </row>
    <row r="120" spans="1:17" ht="15" customHeight="1">
      <c r="A120" s="56" t="s">
        <v>13</v>
      </c>
      <c r="B120" s="12">
        <v>275847208</v>
      </c>
      <c r="C120" s="81">
        <f t="shared" si="39"/>
        <v>4.188004965943485</v>
      </c>
      <c r="D120" s="21">
        <v>238426655</v>
      </c>
      <c r="E120" s="81">
        <f t="shared" si="40"/>
        <v>3.7248003540904286</v>
      </c>
      <c r="F120" s="21">
        <v>257024669</v>
      </c>
      <c r="G120" s="81">
        <f t="shared" si="33"/>
        <v>3.9283892704979007</v>
      </c>
      <c r="H120" s="21">
        <v>217719782</v>
      </c>
      <c r="I120" s="81">
        <f t="shared" si="34"/>
        <v>3.413829117519402</v>
      </c>
      <c r="J120" s="21">
        <v>207000012</v>
      </c>
      <c r="K120" s="81">
        <f t="shared" si="35"/>
        <v>3.292559240667245</v>
      </c>
      <c r="L120" s="21">
        <v>198906985</v>
      </c>
      <c r="M120" s="81">
        <f t="shared" si="36"/>
        <v>3.344213472233527</v>
      </c>
      <c r="N120" s="21">
        <v>194915198</v>
      </c>
      <c r="O120" s="81">
        <f t="shared" si="37"/>
        <v>3.0253071850514472</v>
      </c>
      <c r="P120" s="21">
        <v>201861660</v>
      </c>
      <c r="Q120" s="81">
        <f t="shared" si="38"/>
        <v>2.7859192375389563</v>
      </c>
    </row>
    <row r="121" spans="1:17" ht="15" customHeight="1">
      <c r="A121" s="56" t="s">
        <v>14</v>
      </c>
      <c r="B121" s="12">
        <v>37455206</v>
      </c>
      <c r="C121" s="81">
        <f t="shared" si="39"/>
        <v>0.568657518289749</v>
      </c>
      <c r="D121" s="21">
        <v>30405872</v>
      </c>
      <c r="E121" s="81">
        <f t="shared" si="40"/>
        <v>0.4750131766602533</v>
      </c>
      <c r="F121" s="21">
        <v>34931926</v>
      </c>
      <c r="G121" s="81">
        <f t="shared" si="33"/>
        <v>0.5339028499876277</v>
      </c>
      <c r="H121" s="21">
        <v>34704441</v>
      </c>
      <c r="I121" s="81">
        <f t="shared" si="34"/>
        <v>0.5441629148472791</v>
      </c>
      <c r="J121" s="21">
        <v>35814432</v>
      </c>
      <c r="K121" s="81">
        <f t="shared" si="35"/>
        <v>0.569667305289087</v>
      </c>
      <c r="L121" s="21">
        <v>38027014</v>
      </c>
      <c r="M121" s="81">
        <f t="shared" si="36"/>
        <v>0.6393463383280026</v>
      </c>
      <c r="N121" s="21">
        <v>27578802</v>
      </c>
      <c r="O121" s="81">
        <f t="shared" si="37"/>
        <v>0.42805460375496845</v>
      </c>
      <c r="P121" s="21">
        <v>26850933</v>
      </c>
      <c r="Q121" s="81">
        <f t="shared" si="38"/>
        <v>0.3705732469978182</v>
      </c>
    </row>
    <row r="122" spans="1:17" ht="15" customHeight="1">
      <c r="A122" s="56" t="s">
        <v>15</v>
      </c>
      <c r="B122" s="12">
        <v>232319404</v>
      </c>
      <c r="C122" s="81">
        <f t="shared" si="39"/>
        <v>3.5271512250978834</v>
      </c>
      <c r="D122" s="21">
        <v>212641891</v>
      </c>
      <c r="E122" s="81">
        <f t="shared" si="40"/>
        <v>3.3219800482930837</v>
      </c>
      <c r="F122" s="21">
        <v>347046956</v>
      </c>
      <c r="G122" s="81">
        <f t="shared" si="33"/>
        <v>5.304298391332067</v>
      </c>
      <c r="H122" s="21">
        <v>142455503</v>
      </c>
      <c r="I122" s="81">
        <f t="shared" si="34"/>
        <v>2.2336911217937585</v>
      </c>
      <c r="J122" s="21">
        <v>174654481</v>
      </c>
      <c r="K122" s="81">
        <f t="shared" si="35"/>
        <v>2.778068560404199</v>
      </c>
      <c r="L122" s="21">
        <v>182003405</v>
      </c>
      <c r="M122" s="81">
        <f t="shared" si="36"/>
        <v>3.0600144031813405</v>
      </c>
      <c r="N122" s="21">
        <v>265927804</v>
      </c>
      <c r="O122" s="81">
        <f t="shared" si="37"/>
        <v>4.127504188494081</v>
      </c>
      <c r="P122" s="21">
        <v>226885327</v>
      </c>
      <c r="Q122" s="81">
        <f t="shared" si="38"/>
        <v>3.131274146881665</v>
      </c>
    </row>
    <row r="123" spans="1:17" ht="15" customHeight="1">
      <c r="A123" s="56" t="s">
        <v>16</v>
      </c>
      <c r="B123" s="12">
        <v>506553830</v>
      </c>
      <c r="C123" s="81">
        <f t="shared" si="39"/>
        <v>7.690670393001374</v>
      </c>
      <c r="D123" s="21">
        <v>348535586</v>
      </c>
      <c r="E123" s="81">
        <f t="shared" si="40"/>
        <v>5.444967862951041</v>
      </c>
      <c r="F123" s="21">
        <v>387488576</v>
      </c>
      <c r="G123" s="81">
        <f t="shared" si="33"/>
        <v>5.922411923809968</v>
      </c>
      <c r="H123" s="21">
        <v>253975151</v>
      </c>
      <c r="I123" s="81">
        <f t="shared" si="34"/>
        <v>3.9823104618494747</v>
      </c>
      <c r="J123" s="21">
        <v>230680005</v>
      </c>
      <c r="K123" s="81">
        <f t="shared" si="35"/>
        <v>3.6692151597552387</v>
      </c>
      <c r="L123" s="21">
        <v>223954349</v>
      </c>
      <c r="M123" s="81">
        <f t="shared" si="36"/>
        <v>3.765333585902421</v>
      </c>
      <c r="N123" s="21">
        <v>256822908</v>
      </c>
      <c r="O123" s="81">
        <f t="shared" si="37"/>
        <v>3.986185771199877</v>
      </c>
      <c r="P123" s="21">
        <v>234303337</v>
      </c>
      <c r="Q123" s="81">
        <f t="shared" si="38"/>
        <v>3.2336510755329817</v>
      </c>
    </row>
    <row r="124" spans="1:17" ht="15" customHeight="1">
      <c r="A124" s="56" t="s">
        <v>17</v>
      </c>
      <c r="B124" s="12">
        <v>11022866</v>
      </c>
      <c r="C124" s="81">
        <f t="shared" si="39"/>
        <v>0.16735285407322156</v>
      </c>
      <c r="D124" s="21">
        <v>9024576</v>
      </c>
      <c r="E124" s="81">
        <f t="shared" si="40"/>
        <v>0.14098567914026217</v>
      </c>
      <c r="F124" s="21">
        <v>10244137</v>
      </c>
      <c r="G124" s="81">
        <f t="shared" si="33"/>
        <v>0.1565723556142798</v>
      </c>
      <c r="H124" s="21">
        <v>119336245</v>
      </c>
      <c r="I124" s="81">
        <f t="shared" si="34"/>
        <v>1.8711829683736736</v>
      </c>
      <c r="J124" s="21">
        <v>6551281</v>
      </c>
      <c r="K124" s="81">
        <f t="shared" si="35"/>
        <v>0.10420521518983174</v>
      </c>
      <c r="L124" s="21">
        <v>13842571</v>
      </c>
      <c r="M124" s="81">
        <f t="shared" si="36"/>
        <v>0.23273447349548396</v>
      </c>
      <c r="N124" s="21">
        <v>4755885</v>
      </c>
      <c r="O124" s="81">
        <f t="shared" si="37"/>
        <v>0.07381678396252303</v>
      </c>
      <c r="P124" s="21">
        <v>4492976</v>
      </c>
      <c r="Q124" s="81">
        <f t="shared" si="38"/>
        <v>0.062008150890074075</v>
      </c>
    </row>
    <row r="125" spans="1:17" ht="15" customHeight="1">
      <c r="A125" s="56" t="s">
        <v>18</v>
      </c>
      <c r="B125" s="12" t="s">
        <v>84</v>
      </c>
      <c r="C125" s="13" t="s">
        <v>84</v>
      </c>
      <c r="D125" s="21" t="s">
        <v>84</v>
      </c>
      <c r="E125" s="13" t="s">
        <v>84</v>
      </c>
      <c r="F125" s="21">
        <v>142654</v>
      </c>
      <c r="G125" s="81">
        <f>F125/F$107*100</f>
        <v>0.002180337183874002</v>
      </c>
      <c r="H125" s="21">
        <v>50000</v>
      </c>
      <c r="I125" s="81">
        <f t="shared" si="34"/>
        <v>0.0007839960811460398</v>
      </c>
      <c r="J125" s="21" t="s">
        <v>84</v>
      </c>
      <c r="K125" s="13" t="s">
        <v>84</v>
      </c>
      <c r="L125" s="21">
        <v>1000000</v>
      </c>
      <c r="M125" s="81">
        <f t="shared" si="36"/>
        <v>0.01681295140154845</v>
      </c>
      <c r="N125" s="21">
        <v>500000</v>
      </c>
      <c r="O125" s="81">
        <f t="shared" si="37"/>
        <v>0.007760572844225947</v>
      </c>
      <c r="P125" s="21">
        <v>36050000</v>
      </c>
      <c r="Q125" s="81">
        <f t="shared" si="38"/>
        <v>0.49753077683637087</v>
      </c>
    </row>
    <row r="126" spans="1:17" ht="15" customHeight="1">
      <c r="A126" s="56" t="s">
        <v>52</v>
      </c>
      <c r="B126" s="12">
        <v>416111214</v>
      </c>
      <c r="C126" s="81">
        <f>B126/B$107*100</f>
        <v>6.317540218194893</v>
      </c>
      <c r="D126" s="21">
        <v>467371000</v>
      </c>
      <c r="E126" s="81">
        <f t="shared" si="40"/>
        <v>7.301464118143997</v>
      </c>
      <c r="F126" s="21">
        <v>349764080</v>
      </c>
      <c r="G126" s="81">
        <f t="shared" si="33"/>
        <v>5.345827170689088</v>
      </c>
      <c r="H126" s="21">
        <v>429351632</v>
      </c>
      <c r="I126" s="81">
        <f t="shared" si="34"/>
        <v>6.732199938433133</v>
      </c>
      <c r="J126" s="21">
        <v>410490615</v>
      </c>
      <c r="K126" s="81">
        <f t="shared" si="35"/>
        <v>6.5292975327239615</v>
      </c>
      <c r="L126" s="21">
        <v>346804737</v>
      </c>
      <c r="M126" s="81">
        <f t="shared" si="36"/>
        <v>5.830811189007792</v>
      </c>
      <c r="N126" s="21">
        <v>587194268</v>
      </c>
      <c r="O126" s="81">
        <f t="shared" si="37"/>
        <v>9.113927781051865</v>
      </c>
      <c r="P126" s="21">
        <v>1104456427</v>
      </c>
      <c r="Q126" s="81">
        <f t="shared" si="38"/>
        <v>15.2427479641396</v>
      </c>
    </row>
    <row r="127" spans="1:17" ht="15" customHeight="1">
      <c r="A127" s="56" t="s">
        <v>19</v>
      </c>
      <c r="B127" s="12">
        <v>267130747</v>
      </c>
      <c r="C127" s="81">
        <f>B127/B$107*100</f>
        <v>4.055668727276705</v>
      </c>
      <c r="D127" s="21">
        <v>344865753</v>
      </c>
      <c r="E127" s="81">
        <f t="shared" si="40"/>
        <v>5.387636205725666</v>
      </c>
      <c r="F127" s="21">
        <v>393925016</v>
      </c>
      <c r="G127" s="81">
        <f t="shared" si="33"/>
        <v>6.020787079527817</v>
      </c>
      <c r="H127" s="21">
        <v>424855802</v>
      </c>
      <c r="I127" s="81">
        <f t="shared" si="34"/>
        <v>6.661705676403157</v>
      </c>
      <c r="J127" s="21">
        <v>308714874</v>
      </c>
      <c r="K127" s="81">
        <f t="shared" si="35"/>
        <v>4.910444213501419</v>
      </c>
      <c r="L127" s="21">
        <v>422962201</v>
      </c>
      <c r="M127" s="81">
        <f t="shared" si="36"/>
        <v>7.111242930104968</v>
      </c>
      <c r="N127" s="21">
        <v>383292657</v>
      </c>
      <c r="O127" s="81">
        <f t="shared" si="37"/>
        <v>5.949141170610821</v>
      </c>
      <c r="P127" s="21">
        <v>396671288</v>
      </c>
      <c r="Q127" s="81">
        <f t="shared" si="38"/>
        <v>5.474512456791229</v>
      </c>
    </row>
    <row r="128" spans="1:17" ht="15" customHeight="1">
      <c r="A128" s="56" t="s">
        <v>20</v>
      </c>
      <c r="B128" s="12">
        <v>217213826</v>
      </c>
      <c r="C128" s="81">
        <f>B128/B$107*100</f>
        <v>3.2978132661019495</v>
      </c>
      <c r="D128" s="21">
        <v>141602591</v>
      </c>
      <c r="E128" s="81">
        <f t="shared" si="40"/>
        <v>2.212174562013304</v>
      </c>
      <c r="F128" s="21">
        <v>50295100</v>
      </c>
      <c r="G128" s="81">
        <f t="shared" si="33"/>
        <v>0.7687150496772703</v>
      </c>
      <c r="H128" s="21">
        <v>52780744</v>
      </c>
      <c r="I128" s="81">
        <f t="shared" si="34"/>
        <v>0.8275979291194471</v>
      </c>
      <c r="J128" s="21">
        <v>191618555</v>
      </c>
      <c r="K128" s="81">
        <f t="shared" si="35"/>
        <v>3.047900518713761</v>
      </c>
      <c r="L128" s="21">
        <v>185705882</v>
      </c>
      <c r="M128" s="81">
        <f t="shared" si="36"/>
        <v>3.1222639690476917</v>
      </c>
      <c r="N128" s="21">
        <v>199413998</v>
      </c>
      <c r="O128" s="81">
        <f t="shared" si="37"/>
        <v>3.0951337152746548</v>
      </c>
      <c r="P128" s="21">
        <v>423994579</v>
      </c>
      <c r="Q128" s="81">
        <f t="shared" si="38"/>
        <v>5.851604778482109</v>
      </c>
    </row>
    <row r="129" spans="1:17" ht="15" customHeight="1">
      <c r="A129" s="58" t="s">
        <v>53</v>
      </c>
      <c r="B129" s="50">
        <v>344000000</v>
      </c>
      <c r="C129" s="83">
        <f>B129/B$107*100</f>
        <v>5.2227235458716645</v>
      </c>
      <c r="D129" s="46">
        <v>252500000</v>
      </c>
      <c r="E129" s="83">
        <f t="shared" si="40"/>
        <v>3.944660002078347</v>
      </c>
      <c r="F129" s="46">
        <v>149600000</v>
      </c>
      <c r="G129" s="83">
        <f t="shared" si="33"/>
        <v>2.286500502667648</v>
      </c>
      <c r="H129" s="46">
        <v>70600000</v>
      </c>
      <c r="I129" s="83">
        <f t="shared" si="34"/>
        <v>1.107002466578208</v>
      </c>
      <c r="J129" s="46">
        <v>204300000</v>
      </c>
      <c r="K129" s="83">
        <f t="shared" si="35"/>
        <v>3.2496126274056363</v>
      </c>
      <c r="L129" s="46">
        <v>236100000</v>
      </c>
      <c r="M129" s="83">
        <f t="shared" si="36"/>
        <v>3.969537825905589</v>
      </c>
      <c r="N129" s="46">
        <v>490600000</v>
      </c>
      <c r="O129" s="83">
        <f t="shared" si="37"/>
        <v>7.6146740747544985</v>
      </c>
      <c r="P129" s="46">
        <v>774600000</v>
      </c>
      <c r="Q129" s="83">
        <f t="shared" si="38"/>
        <v>10.690356164700496</v>
      </c>
    </row>
    <row r="130" spans="1:17" ht="12">
      <c r="A130" s="33"/>
      <c r="B130" s="9"/>
      <c r="C130" s="3"/>
      <c r="D130" s="33"/>
      <c r="E130" s="3"/>
      <c r="F130" s="33"/>
      <c r="G130" s="3"/>
      <c r="H130" s="33"/>
      <c r="I130" s="3"/>
      <c r="J130" s="33"/>
      <c r="K130" s="3"/>
      <c r="L130" s="33"/>
      <c r="M130" s="3"/>
      <c r="N130" s="33"/>
      <c r="O130" s="3"/>
      <c r="Q130" s="3"/>
    </row>
    <row r="131" spans="1:17" ht="12">
      <c r="A131" s="33"/>
      <c r="B131" s="9"/>
      <c r="C131" s="3"/>
      <c r="D131" s="33"/>
      <c r="E131" s="3"/>
      <c r="F131" s="33"/>
      <c r="G131" s="3"/>
      <c r="H131" s="33"/>
      <c r="I131" s="3"/>
      <c r="J131" s="33"/>
      <c r="K131" s="3"/>
      <c r="L131" s="33"/>
      <c r="M131" s="3"/>
      <c r="N131" s="33"/>
      <c r="O131" s="3"/>
      <c r="Q131" s="3"/>
    </row>
    <row r="132" spans="1:17" ht="12">
      <c r="A132" s="33"/>
      <c r="B132" s="9"/>
      <c r="C132" s="3"/>
      <c r="D132" s="33"/>
      <c r="E132" s="3"/>
      <c r="F132" s="33"/>
      <c r="G132" s="3"/>
      <c r="H132" s="33"/>
      <c r="I132" s="3"/>
      <c r="J132" s="33"/>
      <c r="K132" s="3"/>
      <c r="L132" s="33"/>
      <c r="M132" s="3"/>
      <c r="N132" s="33"/>
      <c r="O132" s="3"/>
      <c r="Q132" s="3"/>
    </row>
    <row r="133" spans="1:2" ht="12">
      <c r="A133" s="15" t="s">
        <v>23</v>
      </c>
      <c r="B133" s="10"/>
    </row>
    <row r="134" spans="1:17" ht="12">
      <c r="A134" s="75" t="s">
        <v>1</v>
      </c>
      <c r="B134" s="77" t="s">
        <v>62</v>
      </c>
      <c r="C134" s="88" t="s">
        <v>2</v>
      </c>
      <c r="D134" s="45" t="s">
        <v>45</v>
      </c>
      <c r="E134" s="88" t="s">
        <v>2</v>
      </c>
      <c r="F134" s="45" t="s">
        <v>46</v>
      </c>
      <c r="G134" s="88" t="s">
        <v>2</v>
      </c>
      <c r="H134" s="45" t="s">
        <v>47</v>
      </c>
      <c r="I134" s="88" t="s">
        <v>2</v>
      </c>
      <c r="J134" s="45" t="s">
        <v>43</v>
      </c>
      <c r="K134" s="88" t="s">
        <v>2</v>
      </c>
      <c r="L134" s="45" t="s">
        <v>44</v>
      </c>
      <c r="M134" s="88" t="s">
        <v>2</v>
      </c>
      <c r="N134" s="45" t="s">
        <v>42</v>
      </c>
      <c r="O134" s="88" t="s">
        <v>2</v>
      </c>
      <c r="P134" s="45" t="s">
        <v>3</v>
      </c>
      <c r="Q134" s="96" t="s">
        <v>2</v>
      </c>
    </row>
    <row r="135" spans="1:17" s="37" customFormat="1" ht="15" customHeight="1">
      <c r="A135" s="78"/>
      <c r="B135" s="24" t="s">
        <v>21</v>
      </c>
      <c r="C135" s="13" t="s">
        <v>22</v>
      </c>
      <c r="D135" s="24" t="s">
        <v>21</v>
      </c>
      <c r="E135" s="13" t="s">
        <v>22</v>
      </c>
      <c r="F135" s="24" t="s">
        <v>21</v>
      </c>
      <c r="G135" s="13" t="s">
        <v>22</v>
      </c>
      <c r="H135" s="24" t="s">
        <v>21</v>
      </c>
      <c r="I135" s="89" t="s">
        <v>22</v>
      </c>
      <c r="J135" s="24" t="s">
        <v>21</v>
      </c>
      <c r="K135" s="89" t="s">
        <v>22</v>
      </c>
      <c r="L135" s="24" t="s">
        <v>21</v>
      </c>
      <c r="M135" s="13" t="s">
        <v>22</v>
      </c>
      <c r="N135" s="24" t="s">
        <v>21</v>
      </c>
      <c r="O135" s="13" t="s">
        <v>22</v>
      </c>
      <c r="P135" s="24" t="s">
        <v>21</v>
      </c>
      <c r="Q135" s="82" t="s">
        <v>22</v>
      </c>
    </row>
    <row r="136" spans="1:17" ht="15" customHeight="1">
      <c r="A136" s="60" t="s">
        <v>4</v>
      </c>
      <c r="B136" s="12">
        <f>SUM(B137:B148)</f>
        <v>6241735988</v>
      </c>
      <c r="C136" s="81">
        <f>B136/B$136*100</f>
        <v>100</v>
      </c>
      <c r="D136" s="12">
        <f>SUM(D137:D148)</f>
        <v>6007133627</v>
      </c>
      <c r="E136" s="81">
        <f>D136/D$136*100</f>
        <v>100</v>
      </c>
      <c r="F136" s="12">
        <f>SUM(F137:F148)</f>
        <v>6117893689</v>
      </c>
      <c r="G136" s="81">
        <f>F136/F$136*100</f>
        <v>100</v>
      </c>
      <c r="H136" s="12">
        <f>SUM(H137:H148)</f>
        <v>6068868025</v>
      </c>
      <c r="I136" s="81">
        <f>H136/H$136*100</f>
        <v>100</v>
      </c>
      <c r="J136" s="12">
        <f>SUM(J137:J148)</f>
        <v>5863940991</v>
      </c>
      <c r="K136" s="81">
        <f>J136/J$136*100</f>
        <v>100</v>
      </c>
      <c r="L136" s="12">
        <f>SUM(L137:L148)</f>
        <v>5646565411</v>
      </c>
      <c r="M136" s="81">
        <f>L136/L$136*100</f>
        <v>100</v>
      </c>
      <c r="N136" s="12">
        <f>SUM(N137:N148)</f>
        <v>6046152071</v>
      </c>
      <c r="O136" s="81">
        <f>N136/N$136*100</f>
        <v>100</v>
      </c>
      <c r="P136" s="12">
        <f>SUM(P137:P148)</f>
        <v>6722473056</v>
      </c>
      <c r="Q136" s="81">
        <f>P136/P$136*100</f>
        <v>100</v>
      </c>
    </row>
    <row r="137" spans="1:17" ht="15" customHeight="1">
      <c r="A137" s="60" t="s">
        <v>24</v>
      </c>
      <c r="B137" s="12">
        <v>120237407</v>
      </c>
      <c r="C137" s="81">
        <f aca="true" t="shared" si="41" ref="C137:C148">B137/B$136*100</f>
        <v>1.9263456069138694</v>
      </c>
      <c r="D137" s="21">
        <v>121657668</v>
      </c>
      <c r="E137" s="81">
        <f aca="true" t="shared" si="42" ref="E137:E148">D137/D$136*100</f>
        <v>2.025219939393234</v>
      </c>
      <c r="F137" s="21">
        <v>115968454</v>
      </c>
      <c r="G137" s="81">
        <f aca="true" t="shared" si="43" ref="G137:G148">F137/F$136*100</f>
        <v>1.8955617716684388</v>
      </c>
      <c r="H137" s="21">
        <v>118171337</v>
      </c>
      <c r="I137" s="81">
        <f aca="true" t="shared" si="44" ref="I137:I148">H137/H$136*100</f>
        <v>1.9471726277982457</v>
      </c>
      <c r="J137" s="21">
        <v>116780165</v>
      </c>
      <c r="K137" s="81">
        <f aca="true" t="shared" si="45" ref="K137:K148">J137/J$136*100</f>
        <v>1.9914962510576875</v>
      </c>
      <c r="L137" s="21">
        <v>115893088</v>
      </c>
      <c r="M137" s="81">
        <f aca="true" t="shared" si="46" ref="M137:M148">L137/L$136*100</f>
        <v>2.0524527666717574</v>
      </c>
      <c r="N137" s="21">
        <v>105300715</v>
      </c>
      <c r="O137" s="81">
        <f aca="true" t="shared" si="47" ref="O137:O148">N137/N$136*100</f>
        <v>1.7416153904740252</v>
      </c>
      <c r="P137" s="21">
        <v>112177551</v>
      </c>
      <c r="Q137" s="81">
        <f aca="true" t="shared" si="48" ref="Q137:Q148">P137/P$136*100</f>
        <v>1.6686946911580152</v>
      </c>
    </row>
    <row r="138" spans="1:17" ht="15" customHeight="1">
      <c r="A138" s="60" t="s">
        <v>25</v>
      </c>
      <c r="B138" s="12">
        <v>1007609910</v>
      </c>
      <c r="C138" s="81">
        <f t="shared" si="41"/>
        <v>16.143103648362768</v>
      </c>
      <c r="D138" s="21">
        <v>879101599</v>
      </c>
      <c r="E138" s="81">
        <f t="shared" si="42"/>
        <v>14.634294050805538</v>
      </c>
      <c r="F138" s="21">
        <v>865420376</v>
      </c>
      <c r="G138" s="81">
        <f t="shared" si="43"/>
        <v>14.145724329208756</v>
      </c>
      <c r="H138" s="21">
        <v>981135537</v>
      </c>
      <c r="I138" s="81">
        <f t="shared" si="44"/>
        <v>16.1666975284077</v>
      </c>
      <c r="J138" s="21">
        <v>969274783</v>
      </c>
      <c r="K138" s="81">
        <f t="shared" si="45"/>
        <v>16.529408881972838</v>
      </c>
      <c r="L138" s="21">
        <v>1135442779</v>
      </c>
      <c r="M138" s="81">
        <f t="shared" si="46"/>
        <v>20.108556199279278</v>
      </c>
      <c r="N138" s="21">
        <v>1135601389</v>
      </c>
      <c r="O138" s="81">
        <f t="shared" si="47"/>
        <v>18.78221678291624</v>
      </c>
      <c r="P138" s="21">
        <v>1049490526</v>
      </c>
      <c r="Q138" s="81">
        <f t="shared" si="48"/>
        <v>15.611673222896737</v>
      </c>
    </row>
    <row r="139" spans="1:17" ht="15" customHeight="1">
      <c r="A139" s="60" t="s">
        <v>26</v>
      </c>
      <c r="B139" s="12">
        <v>942392944</v>
      </c>
      <c r="C139" s="81">
        <f t="shared" si="41"/>
        <v>15.098250643920059</v>
      </c>
      <c r="D139" s="21">
        <v>1033630859</v>
      </c>
      <c r="E139" s="81">
        <f t="shared" si="42"/>
        <v>17.206723259062937</v>
      </c>
      <c r="F139" s="21">
        <v>1101558304</v>
      </c>
      <c r="G139" s="81">
        <f t="shared" si="43"/>
        <v>18.005515623467055</v>
      </c>
      <c r="H139" s="21">
        <v>1055784738</v>
      </c>
      <c r="I139" s="81">
        <f t="shared" si="44"/>
        <v>17.396732531516864</v>
      </c>
      <c r="J139" s="21">
        <v>1049649434</v>
      </c>
      <c r="K139" s="81">
        <f t="shared" si="45"/>
        <v>17.900068155716543</v>
      </c>
      <c r="L139" s="21">
        <v>1027203274</v>
      </c>
      <c r="M139" s="81">
        <f t="shared" si="46"/>
        <v>18.19164747474489</v>
      </c>
      <c r="N139" s="21">
        <v>1273619051</v>
      </c>
      <c r="O139" s="81">
        <f t="shared" si="47"/>
        <v>21.06495232081304</v>
      </c>
      <c r="P139" s="21">
        <v>1672085393</v>
      </c>
      <c r="Q139" s="81">
        <f t="shared" si="48"/>
        <v>24.87306946522628</v>
      </c>
    </row>
    <row r="140" spans="1:17" ht="15" customHeight="1">
      <c r="A140" s="60" t="s">
        <v>27</v>
      </c>
      <c r="B140" s="12">
        <v>337807443</v>
      </c>
      <c r="C140" s="81">
        <f t="shared" si="41"/>
        <v>5.412075160651604</v>
      </c>
      <c r="D140" s="21">
        <v>377509358</v>
      </c>
      <c r="E140" s="81">
        <f t="shared" si="42"/>
        <v>6.284350930753817</v>
      </c>
      <c r="F140" s="21">
        <v>334726480</v>
      </c>
      <c r="G140" s="81">
        <f t="shared" si="43"/>
        <v>5.4712699666854245</v>
      </c>
      <c r="H140" s="21">
        <v>320926457</v>
      </c>
      <c r="I140" s="81">
        <f t="shared" si="44"/>
        <v>5.288077705397129</v>
      </c>
      <c r="J140" s="21">
        <v>385830139</v>
      </c>
      <c r="K140" s="81">
        <f t="shared" si="45"/>
        <v>6.57970705353573</v>
      </c>
      <c r="L140" s="21">
        <v>408118052</v>
      </c>
      <c r="M140" s="81">
        <f t="shared" si="46"/>
        <v>7.227722027357561</v>
      </c>
      <c r="N140" s="21">
        <v>418109742</v>
      </c>
      <c r="O140" s="81">
        <f t="shared" si="47"/>
        <v>6.91530310667239</v>
      </c>
      <c r="P140" s="21">
        <v>406614578</v>
      </c>
      <c r="Q140" s="81">
        <f t="shared" si="48"/>
        <v>6.048586206486687</v>
      </c>
    </row>
    <row r="141" spans="1:17" ht="15" customHeight="1">
      <c r="A141" s="60" t="s">
        <v>28</v>
      </c>
      <c r="B141" s="12">
        <v>5886210</v>
      </c>
      <c r="C141" s="81">
        <f t="shared" si="41"/>
        <v>0.09430405277180076</v>
      </c>
      <c r="D141" s="21">
        <v>11188797</v>
      </c>
      <c r="E141" s="81">
        <f t="shared" si="42"/>
        <v>0.18625850022230578</v>
      </c>
      <c r="F141" s="21">
        <v>12493927</v>
      </c>
      <c r="G141" s="81">
        <f t="shared" si="43"/>
        <v>0.20421941987099476</v>
      </c>
      <c r="H141" s="21">
        <v>15094327</v>
      </c>
      <c r="I141" s="81">
        <f t="shared" si="44"/>
        <v>0.24871733802449922</v>
      </c>
      <c r="J141" s="21">
        <v>29716622</v>
      </c>
      <c r="K141" s="81">
        <f t="shared" si="45"/>
        <v>0.506768776248076</v>
      </c>
      <c r="L141" s="21">
        <v>16478009</v>
      </c>
      <c r="M141" s="81">
        <f t="shared" si="46"/>
        <v>0.2918235741659772</v>
      </c>
      <c r="N141" s="21">
        <v>20590219</v>
      </c>
      <c r="O141" s="81">
        <f t="shared" si="47"/>
        <v>0.34055079591464016</v>
      </c>
      <c r="P141" s="21">
        <v>17064646</v>
      </c>
      <c r="Q141" s="81">
        <f t="shared" si="48"/>
        <v>0.25384476602355904</v>
      </c>
    </row>
    <row r="142" spans="1:17" ht="15" customHeight="1">
      <c r="A142" s="60" t="s">
        <v>29</v>
      </c>
      <c r="B142" s="12">
        <v>551141249</v>
      </c>
      <c r="C142" s="81">
        <f t="shared" si="41"/>
        <v>8.829935294597405</v>
      </c>
      <c r="D142" s="21">
        <v>352009076</v>
      </c>
      <c r="E142" s="81">
        <f t="shared" si="42"/>
        <v>5.859850934859185</v>
      </c>
      <c r="F142" s="21">
        <v>373863752</v>
      </c>
      <c r="G142" s="81">
        <f t="shared" si="43"/>
        <v>6.110988045970931</v>
      </c>
      <c r="H142" s="21">
        <v>292639604</v>
      </c>
      <c r="I142" s="81">
        <f t="shared" si="44"/>
        <v>4.82198002649761</v>
      </c>
      <c r="J142" s="21">
        <v>205093498</v>
      </c>
      <c r="K142" s="81">
        <f t="shared" si="45"/>
        <v>3.4975368666700146</v>
      </c>
      <c r="L142" s="21">
        <v>225204390</v>
      </c>
      <c r="M142" s="81">
        <f t="shared" si="46"/>
        <v>3.988342888249949</v>
      </c>
      <c r="N142" s="21">
        <v>190958882</v>
      </c>
      <c r="O142" s="81">
        <f t="shared" si="47"/>
        <v>3.1583539374724405</v>
      </c>
      <c r="P142" s="21">
        <v>199188302</v>
      </c>
      <c r="Q142" s="81">
        <f t="shared" si="48"/>
        <v>2.963021202773267</v>
      </c>
    </row>
    <row r="143" spans="1:17" ht="15" customHeight="1">
      <c r="A143" s="60" t="s">
        <v>30</v>
      </c>
      <c r="B143" s="12">
        <v>100408268</v>
      </c>
      <c r="C143" s="81">
        <f t="shared" si="41"/>
        <v>1.608659324794242</v>
      </c>
      <c r="D143" s="21">
        <v>39017005</v>
      </c>
      <c r="E143" s="81">
        <f t="shared" si="42"/>
        <v>0.6495111882417928</v>
      </c>
      <c r="F143" s="21">
        <v>50712145</v>
      </c>
      <c r="G143" s="81">
        <f t="shared" si="43"/>
        <v>0.8289151067005408</v>
      </c>
      <c r="H143" s="21">
        <v>38260415</v>
      </c>
      <c r="I143" s="81">
        <f t="shared" si="44"/>
        <v>0.6304374199997536</v>
      </c>
      <c r="J143" s="21">
        <v>46499087</v>
      </c>
      <c r="K143" s="81">
        <f t="shared" si="45"/>
        <v>0.7929664891131576</v>
      </c>
      <c r="L143" s="21">
        <v>39413400</v>
      </c>
      <c r="M143" s="81">
        <f t="shared" si="46"/>
        <v>0.6980066134223695</v>
      </c>
      <c r="N143" s="21">
        <v>36293826</v>
      </c>
      <c r="O143" s="81">
        <f t="shared" si="47"/>
        <v>0.6002797411279337</v>
      </c>
      <c r="P143" s="21">
        <v>30256848</v>
      </c>
      <c r="Q143" s="81">
        <f t="shared" si="48"/>
        <v>0.45008507654775787</v>
      </c>
    </row>
    <row r="144" spans="1:17" ht="15" customHeight="1">
      <c r="A144" s="60" t="s">
        <v>31</v>
      </c>
      <c r="B144" s="12">
        <v>1107740083</v>
      </c>
      <c r="C144" s="81">
        <f t="shared" si="41"/>
        <v>17.747307562025643</v>
      </c>
      <c r="D144" s="21">
        <v>1098485835</v>
      </c>
      <c r="E144" s="81">
        <f t="shared" si="42"/>
        <v>18.28635590962525</v>
      </c>
      <c r="F144" s="21">
        <v>1089655857</v>
      </c>
      <c r="G144" s="81">
        <f t="shared" si="43"/>
        <v>17.81096423691059</v>
      </c>
      <c r="H144" s="21">
        <v>761240226</v>
      </c>
      <c r="I144" s="81">
        <f t="shared" si="44"/>
        <v>12.543364312160998</v>
      </c>
      <c r="J144" s="21">
        <v>894120778</v>
      </c>
      <c r="K144" s="81">
        <f t="shared" si="45"/>
        <v>15.247779255833239</v>
      </c>
      <c r="L144" s="21">
        <v>770368941</v>
      </c>
      <c r="M144" s="81">
        <f t="shared" si="46"/>
        <v>13.643142068260723</v>
      </c>
      <c r="N144" s="21">
        <v>695279672</v>
      </c>
      <c r="O144" s="81">
        <f t="shared" si="47"/>
        <v>11.499539936067215</v>
      </c>
      <c r="P144" s="21">
        <v>655324911</v>
      </c>
      <c r="Q144" s="81">
        <f t="shared" si="48"/>
        <v>9.74827129154655</v>
      </c>
    </row>
    <row r="145" spans="1:17" ht="15" customHeight="1">
      <c r="A145" s="60" t="s">
        <v>32</v>
      </c>
      <c r="B145" s="12">
        <v>258121000</v>
      </c>
      <c r="C145" s="81">
        <f t="shared" si="41"/>
        <v>4.135404004530926</v>
      </c>
      <c r="D145" s="21">
        <v>276852000</v>
      </c>
      <c r="E145" s="81">
        <f t="shared" si="42"/>
        <v>4.608720517813112</v>
      </c>
      <c r="F145" s="21">
        <v>273953000</v>
      </c>
      <c r="G145" s="81">
        <f t="shared" si="43"/>
        <v>4.477897360206972</v>
      </c>
      <c r="H145" s="21">
        <v>259631000</v>
      </c>
      <c r="I145" s="81">
        <f t="shared" si="44"/>
        <v>4.278079518791316</v>
      </c>
      <c r="J145" s="21">
        <v>270547000</v>
      </c>
      <c r="K145" s="81">
        <f t="shared" si="45"/>
        <v>4.613740152147448</v>
      </c>
      <c r="L145" s="21">
        <v>290111000</v>
      </c>
      <c r="M145" s="81">
        <f t="shared" si="46"/>
        <v>5.13783121036442</v>
      </c>
      <c r="N145" s="21">
        <v>273243000</v>
      </c>
      <c r="O145" s="81">
        <f t="shared" si="47"/>
        <v>4.51928758640712</v>
      </c>
      <c r="P145" s="21">
        <v>294295000</v>
      </c>
      <c r="Q145" s="81">
        <f t="shared" si="48"/>
        <v>4.377778795815824</v>
      </c>
    </row>
    <row r="146" spans="1:17" ht="15" customHeight="1">
      <c r="A146" s="60" t="s">
        <v>33</v>
      </c>
      <c r="B146" s="12">
        <v>862590768</v>
      </c>
      <c r="C146" s="81">
        <f t="shared" si="41"/>
        <v>13.819725308125289</v>
      </c>
      <c r="D146" s="21">
        <v>800837544</v>
      </c>
      <c r="E146" s="81">
        <f t="shared" si="42"/>
        <v>13.33144214406203</v>
      </c>
      <c r="F146" s="21">
        <v>732585197</v>
      </c>
      <c r="G146" s="81">
        <f t="shared" si="43"/>
        <v>11.974467590327558</v>
      </c>
      <c r="H146" s="21">
        <v>672514524</v>
      </c>
      <c r="I146" s="81">
        <f t="shared" si="44"/>
        <v>11.081383237032906</v>
      </c>
      <c r="J146" s="21">
        <v>670731177</v>
      </c>
      <c r="K146" s="81">
        <f t="shared" si="45"/>
        <v>11.438232035919885</v>
      </c>
      <c r="L146" s="21">
        <v>661010369</v>
      </c>
      <c r="M146" s="81">
        <f t="shared" si="46"/>
        <v>11.706414800620115</v>
      </c>
      <c r="N146" s="21">
        <v>627272806</v>
      </c>
      <c r="O146" s="81">
        <f t="shared" si="47"/>
        <v>10.374744112187912</v>
      </c>
      <c r="P146" s="21">
        <v>580643001</v>
      </c>
      <c r="Q146" s="81">
        <f t="shared" si="48"/>
        <v>8.637342182900376</v>
      </c>
    </row>
    <row r="147" spans="1:17" ht="15" customHeight="1">
      <c r="A147" s="60" t="s">
        <v>34</v>
      </c>
      <c r="B147" s="12">
        <v>496240295</v>
      </c>
      <c r="C147" s="81">
        <f t="shared" si="41"/>
        <v>7.950357015324629</v>
      </c>
      <c r="D147" s="21">
        <v>622223148</v>
      </c>
      <c r="E147" s="81">
        <f t="shared" si="42"/>
        <v>10.358070697866964</v>
      </c>
      <c r="F147" s="21">
        <v>631818172</v>
      </c>
      <c r="G147" s="81">
        <f t="shared" si="43"/>
        <v>10.327380698622008</v>
      </c>
      <c r="H147" s="21">
        <v>661629270</v>
      </c>
      <c r="I147" s="81">
        <f t="shared" si="44"/>
        <v>10.902021056883997</v>
      </c>
      <c r="J147" s="21">
        <v>680671342</v>
      </c>
      <c r="K147" s="81">
        <f t="shared" si="45"/>
        <v>11.607745423166724</v>
      </c>
      <c r="L147" s="21">
        <v>700678790</v>
      </c>
      <c r="M147" s="81">
        <f t="shared" si="46"/>
        <v>12.408937805537802</v>
      </c>
      <c r="N147" s="21">
        <v>696858448</v>
      </c>
      <c r="O147" s="81">
        <f t="shared" si="47"/>
        <v>11.525652014980555</v>
      </c>
      <c r="P147" s="21">
        <v>987093978</v>
      </c>
      <c r="Q147" s="81">
        <f t="shared" si="48"/>
        <v>14.683494746312004</v>
      </c>
    </row>
    <row r="148" spans="1:17" ht="15" customHeight="1">
      <c r="A148" s="60" t="s">
        <v>35</v>
      </c>
      <c r="B148" s="12">
        <v>451560411</v>
      </c>
      <c r="C148" s="81">
        <f t="shared" si="41"/>
        <v>7.234532377981765</v>
      </c>
      <c r="D148" s="21">
        <v>394620738</v>
      </c>
      <c r="E148" s="81">
        <f t="shared" si="42"/>
        <v>6.569201927293834</v>
      </c>
      <c r="F148" s="21">
        <v>535138025</v>
      </c>
      <c r="G148" s="81">
        <f t="shared" si="43"/>
        <v>8.74709585036073</v>
      </c>
      <c r="H148" s="21">
        <v>891840590</v>
      </c>
      <c r="I148" s="81">
        <f t="shared" si="44"/>
        <v>14.695336697488987</v>
      </c>
      <c r="J148" s="21">
        <v>545026966</v>
      </c>
      <c r="K148" s="81">
        <f t="shared" si="45"/>
        <v>9.294550658618657</v>
      </c>
      <c r="L148" s="21">
        <v>256643319</v>
      </c>
      <c r="M148" s="81">
        <f t="shared" si="46"/>
        <v>4.545122571325154</v>
      </c>
      <c r="N148" s="21">
        <v>573024321</v>
      </c>
      <c r="O148" s="81">
        <f t="shared" si="47"/>
        <v>9.47750427496649</v>
      </c>
      <c r="P148" s="21">
        <v>718238322</v>
      </c>
      <c r="Q148" s="81">
        <f t="shared" si="48"/>
        <v>10.684138352312944</v>
      </c>
    </row>
    <row r="149" spans="1:17" ht="15" customHeight="1">
      <c r="A149" s="62" t="s">
        <v>36</v>
      </c>
      <c r="B149" s="50" t="s">
        <v>84</v>
      </c>
      <c r="C149" s="92" t="s">
        <v>84</v>
      </c>
      <c r="D149" s="46" t="s">
        <v>84</v>
      </c>
      <c r="E149" s="92" t="s">
        <v>84</v>
      </c>
      <c r="F149" s="46" t="s">
        <v>84</v>
      </c>
      <c r="G149" s="92" t="s">
        <v>84</v>
      </c>
      <c r="H149" s="46" t="s">
        <v>84</v>
      </c>
      <c r="I149" s="92" t="s">
        <v>84</v>
      </c>
      <c r="J149" s="46" t="s">
        <v>84</v>
      </c>
      <c r="K149" s="92" t="s">
        <v>84</v>
      </c>
      <c r="L149" s="46" t="s">
        <v>84</v>
      </c>
      <c r="M149" s="92" t="s">
        <v>84</v>
      </c>
      <c r="N149" s="46" t="s">
        <v>84</v>
      </c>
      <c r="O149" s="92" t="s">
        <v>84</v>
      </c>
      <c r="P149" s="46" t="s">
        <v>84</v>
      </c>
      <c r="Q149" s="101" t="s">
        <v>84</v>
      </c>
    </row>
    <row r="150" spans="1:15" ht="12">
      <c r="A150" s="5" t="s">
        <v>61</v>
      </c>
      <c r="B150" s="9"/>
      <c r="C150" s="3"/>
      <c r="D150" s="33"/>
      <c r="E150" s="3"/>
      <c r="F150" s="33"/>
      <c r="G150" s="3"/>
      <c r="H150" s="9"/>
      <c r="I150" s="3"/>
      <c r="J150" s="33"/>
      <c r="K150" s="3"/>
      <c r="L150" s="33"/>
      <c r="M150" s="3"/>
      <c r="N150" s="33"/>
      <c r="O150" s="3"/>
    </row>
    <row r="151" spans="1:17" ht="12">
      <c r="A151" s="15" t="s">
        <v>65</v>
      </c>
      <c r="F151" s="5"/>
      <c r="G151" s="90"/>
      <c r="L151" s="40"/>
      <c r="N151" s="40"/>
      <c r="P151" s="7"/>
      <c r="Q151" s="99"/>
    </row>
    <row r="152" spans="6:17" ht="12">
      <c r="F152" s="5"/>
      <c r="G152" s="90"/>
      <c r="L152" s="40"/>
      <c r="N152" s="40"/>
      <c r="P152" s="7"/>
      <c r="Q152" s="99"/>
    </row>
    <row r="153" spans="1:2" ht="12">
      <c r="A153" s="15" t="s">
        <v>69</v>
      </c>
      <c r="B153" s="10"/>
    </row>
    <row r="154" spans="1:2" ht="12">
      <c r="A154" s="15" t="s">
        <v>0</v>
      </c>
      <c r="B154" s="10"/>
    </row>
    <row r="155" spans="1:17" ht="12">
      <c r="A155" s="75" t="s">
        <v>1</v>
      </c>
      <c r="B155" s="77" t="s">
        <v>62</v>
      </c>
      <c r="C155" s="88" t="s">
        <v>2</v>
      </c>
      <c r="D155" s="45" t="s">
        <v>45</v>
      </c>
      <c r="E155" s="88" t="s">
        <v>2</v>
      </c>
      <c r="F155" s="45" t="s">
        <v>46</v>
      </c>
      <c r="G155" s="88" t="s">
        <v>2</v>
      </c>
      <c r="H155" s="45" t="s">
        <v>47</v>
      </c>
      <c r="I155" s="88" t="s">
        <v>2</v>
      </c>
      <c r="J155" s="45" t="s">
        <v>43</v>
      </c>
      <c r="K155" s="88" t="s">
        <v>2</v>
      </c>
      <c r="L155" s="45" t="s">
        <v>44</v>
      </c>
      <c r="M155" s="88" t="s">
        <v>2</v>
      </c>
      <c r="N155" s="45" t="s">
        <v>42</v>
      </c>
      <c r="O155" s="88" t="s">
        <v>2</v>
      </c>
      <c r="P155" s="45" t="s">
        <v>3</v>
      </c>
      <c r="Q155" s="96" t="s">
        <v>2</v>
      </c>
    </row>
    <row r="156" spans="1:17" ht="15" customHeight="1">
      <c r="A156" s="79"/>
      <c r="B156" s="24" t="s">
        <v>21</v>
      </c>
      <c r="C156" s="13" t="s">
        <v>22</v>
      </c>
      <c r="D156" s="24" t="s">
        <v>21</v>
      </c>
      <c r="E156" s="13" t="s">
        <v>22</v>
      </c>
      <c r="F156" s="24" t="s">
        <v>21</v>
      </c>
      <c r="G156" s="13" t="s">
        <v>22</v>
      </c>
      <c r="H156" s="24" t="s">
        <v>21</v>
      </c>
      <c r="I156" s="89" t="s">
        <v>22</v>
      </c>
      <c r="J156" s="24" t="s">
        <v>21</v>
      </c>
      <c r="K156" s="89" t="s">
        <v>22</v>
      </c>
      <c r="L156" s="24" t="s">
        <v>21</v>
      </c>
      <c r="M156" s="13" t="s">
        <v>22</v>
      </c>
      <c r="N156" s="24" t="s">
        <v>21</v>
      </c>
      <c r="O156" s="13" t="s">
        <v>22</v>
      </c>
      <c r="P156" s="24" t="s">
        <v>21</v>
      </c>
      <c r="Q156" s="82" t="s">
        <v>22</v>
      </c>
    </row>
    <row r="157" spans="1:17" ht="15" customHeight="1">
      <c r="A157" s="60" t="s">
        <v>4</v>
      </c>
      <c r="B157" s="12">
        <f>SUM(B158:B179)</f>
        <v>4488746483</v>
      </c>
      <c r="C157" s="81">
        <f>B157/B$157*100</f>
        <v>100</v>
      </c>
      <c r="D157" s="12">
        <f>SUM(D158:D179)</f>
        <v>4502740077</v>
      </c>
      <c r="E157" s="81">
        <f>D157/D$157*100</f>
        <v>100</v>
      </c>
      <c r="F157" s="12">
        <f>SUM(F158:F179)</f>
        <v>4409152226</v>
      </c>
      <c r="G157" s="81">
        <f>F157/F$157*100</f>
        <v>100</v>
      </c>
      <c r="H157" s="12">
        <f>SUM(H158:H179)</f>
        <v>5168255775</v>
      </c>
      <c r="I157" s="81">
        <f>H157/H$157*100</f>
        <v>100</v>
      </c>
      <c r="J157" s="12">
        <f>SUM(J158:J179)</f>
        <v>4377657396</v>
      </c>
      <c r="K157" s="81">
        <f>J157/J$157*100</f>
        <v>100</v>
      </c>
      <c r="L157" s="12">
        <f>SUM(L158:L179)</f>
        <v>4348443839</v>
      </c>
      <c r="M157" s="81">
        <f>L157/L$157*100</f>
        <v>100</v>
      </c>
      <c r="N157" s="12">
        <f>SUM(N158:N179)</f>
        <v>4279984927</v>
      </c>
      <c r="O157" s="81">
        <f>N157/N$157*100</f>
        <v>100</v>
      </c>
      <c r="P157" s="12">
        <f>SUM(P158:P179)</f>
        <v>4674382929</v>
      </c>
      <c r="Q157" s="81">
        <f>P157/P$157*100</f>
        <v>100</v>
      </c>
    </row>
    <row r="158" spans="1:17" ht="15" customHeight="1">
      <c r="A158" s="60" t="s">
        <v>48</v>
      </c>
      <c r="B158" s="12">
        <v>1673273354</v>
      </c>
      <c r="C158" s="81">
        <f>B158/B$157*100</f>
        <v>37.27707413054185</v>
      </c>
      <c r="D158" s="21">
        <v>1520317871</v>
      </c>
      <c r="E158" s="81">
        <f>D158/D$157*100</f>
        <v>33.764282303697364</v>
      </c>
      <c r="F158" s="21">
        <v>1657399003</v>
      </c>
      <c r="G158" s="81">
        <f>F158/F$157*100</f>
        <v>37.58997009054502</v>
      </c>
      <c r="H158" s="21">
        <v>1604560179</v>
      </c>
      <c r="I158" s="81">
        <f>H158/H$157*100</f>
        <v>31.046454526527377</v>
      </c>
      <c r="J158" s="21">
        <v>1626126765</v>
      </c>
      <c r="K158" s="81">
        <f>J158/J$157*100</f>
        <v>37.14604908291457</v>
      </c>
      <c r="L158" s="21">
        <v>1571087269</v>
      </c>
      <c r="M158" s="81">
        <f>L158/L$157*100</f>
        <v>36.12987374723227</v>
      </c>
      <c r="N158" s="21">
        <v>1499439943</v>
      </c>
      <c r="O158" s="81">
        <f>N158/N$157*100</f>
        <v>35.0337669074693</v>
      </c>
      <c r="P158" s="21">
        <v>1593797308</v>
      </c>
      <c r="Q158" s="81">
        <f aca="true" t="shared" si="49" ref="Q158:Q163">P158/P$157*100</f>
        <v>34.09642154287441</v>
      </c>
    </row>
    <row r="159" spans="1:17" ht="15" customHeight="1">
      <c r="A159" s="60" t="s">
        <v>5</v>
      </c>
      <c r="B159" s="12">
        <v>96528134</v>
      </c>
      <c r="C159" s="81">
        <f>B159/B$157*100</f>
        <v>2.1504474437479613</v>
      </c>
      <c r="D159" s="21">
        <v>77600000</v>
      </c>
      <c r="E159" s="81">
        <f>D159/D$157*100</f>
        <v>1.7233950588527387</v>
      </c>
      <c r="F159" s="21">
        <v>80805000</v>
      </c>
      <c r="G159" s="81">
        <f>F159/F$157*100</f>
        <v>1.832665234906317</v>
      </c>
      <c r="H159" s="21">
        <v>82976000</v>
      </c>
      <c r="I159" s="81">
        <f>H159/H$157*100</f>
        <v>1.605493296236872</v>
      </c>
      <c r="J159" s="21">
        <v>82712000</v>
      </c>
      <c r="K159" s="81">
        <f>J159/J$157*100</f>
        <v>1.8894123618622256</v>
      </c>
      <c r="L159" s="21">
        <v>83138000</v>
      </c>
      <c r="M159" s="81">
        <f>L159/L$157*100</f>
        <v>1.9119023512355864</v>
      </c>
      <c r="N159" s="21">
        <v>85620000</v>
      </c>
      <c r="O159" s="81">
        <f>N159/N$157*100</f>
        <v>2.000474334848049</v>
      </c>
      <c r="P159" s="21">
        <v>111335000</v>
      </c>
      <c r="Q159" s="81">
        <f t="shared" si="49"/>
        <v>2.381811710574129</v>
      </c>
    </row>
    <row r="160" spans="1:17" ht="15" customHeight="1">
      <c r="A160" s="60" t="s">
        <v>6</v>
      </c>
      <c r="B160" s="12">
        <v>10876000</v>
      </c>
      <c r="C160" s="81">
        <f>B160/B$157*100</f>
        <v>0.2422948152939828</v>
      </c>
      <c r="D160" s="21">
        <v>8955000</v>
      </c>
      <c r="E160" s="81">
        <f>D160/D$157*100</f>
        <v>0.19887890144363757</v>
      </c>
      <c r="F160" s="21">
        <v>8992000</v>
      </c>
      <c r="G160" s="81">
        <f>F160/F$157*100</f>
        <v>0.20393943187027538</v>
      </c>
      <c r="H160" s="21">
        <v>36008000</v>
      </c>
      <c r="I160" s="81">
        <f>H160/H$157*100</f>
        <v>0.6967147441536986</v>
      </c>
      <c r="J160" s="21">
        <v>37520000</v>
      </c>
      <c r="K160" s="81">
        <f>J160/J$157*100</f>
        <v>0.8570794058549026</v>
      </c>
      <c r="L160" s="21">
        <v>12478000</v>
      </c>
      <c r="M160" s="81">
        <f>L160/L$157*100</f>
        <v>0.28695322883299634</v>
      </c>
      <c r="N160" s="21">
        <v>8796000</v>
      </c>
      <c r="O160" s="81">
        <f>N160/N$157*100</f>
        <v>0.2055147424588115</v>
      </c>
      <c r="P160" s="21">
        <v>8054000</v>
      </c>
      <c r="Q160" s="81">
        <f t="shared" si="49"/>
        <v>0.17230081750540296</v>
      </c>
    </row>
    <row r="161" spans="1:17" ht="15" customHeight="1">
      <c r="A161" s="60" t="s">
        <v>49</v>
      </c>
      <c r="B161" s="12" t="s">
        <v>84</v>
      </c>
      <c r="C161" s="13" t="s">
        <v>84</v>
      </c>
      <c r="D161" s="21" t="s">
        <v>84</v>
      </c>
      <c r="E161" s="13" t="s">
        <v>84</v>
      </c>
      <c r="F161" s="21" t="s">
        <v>84</v>
      </c>
      <c r="G161" s="13" t="s">
        <v>84</v>
      </c>
      <c r="H161" s="21" t="s">
        <v>84</v>
      </c>
      <c r="I161" s="13" t="s">
        <v>84</v>
      </c>
      <c r="J161" s="21" t="s">
        <v>84</v>
      </c>
      <c r="K161" s="13" t="s">
        <v>84</v>
      </c>
      <c r="L161" s="21" t="s">
        <v>84</v>
      </c>
      <c r="M161" s="13" t="s">
        <v>84</v>
      </c>
      <c r="N161" s="21" t="s">
        <v>84</v>
      </c>
      <c r="O161" s="13" t="s">
        <v>84</v>
      </c>
      <c r="P161" s="21">
        <v>1744000</v>
      </c>
      <c r="Q161" s="81">
        <f t="shared" si="49"/>
        <v>0.03730973748813295</v>
      </c>
    </row>
    <row r="162" spans="1:17" ht="15" customHeight="1">
      <c r="A162" s="60" t="s">
        <v>50</v>
      </c>
      <c r="B162" s="12" t="s">
        <v>84</v>
      </c>
      <c r="C162" s="13" t="s">
        <v>84</v>
      </c>
      <c r="D162" s="21" t="s">
        <v>84</v>
      </c>
      <c r="E162" s="13" t="s">
        <v>84</v>
      </c>
      <c r="F162" s="21" t="s">
        <v>84</v>
      </c>
      <c r="G162" s="13" t="s">
        <v>84</v>
      </c>
      <c r="H162" s="21" t="s">
        <v>84</v>
      </c>
      <c r="I162" s="13" t="s">
        <v>84</v>
      </c>
      <c r="J162" s="21" t="s">
        <v>84</v>
      </c>
      <c r="K162" s="13" t="s">
        <v>84</v>
      </c>
      <c r="L162" s="21" t="s">
        <v>84</v>
      </c>
      <c r="M162" s="13" t="s">
        <v>84</v>
      </c>
      <c r="N162" s="21" t="s">
        <v>84</v>
      </c>
      <c r="O162" s="13" t="s">
        <v>84</v>
      </c>
      <c r="P162" s="21">
        <v>2072000</v>
      </c>
      <c r="Q162" s="81">
        <f t="shared" si="49"/>
        <v>0.044326706465258874</v>
      </c>
    </row>
    <row r="163" spans="1:17" ht="15" customHeight="1">
      <c r="A163" s="60" t="s">
        <v>7</v>
      </c>
      <c r="B163" s="12">
        <v>23155000</v>
      </c>
      <c r="C163" s="81">
        <f>B163/B$157*100</f>
        <v>0.5158455726491515</v>
      </c>
      <c r="D163" s="21">
        <v>118357000</v>
      </c>
      <c r="E163" s="81">
        <f>D163/D$157*100</f>
        <v>2.628555012637031</v>
      </c>
      <c r="F163" s="21">
        <v>111039000</v>
      </c>
      <c r="G163" s="81">
        <f>F163/F$157*100</f>
        <v>2.518375286414981</v>
      </c>
      <c r="H163" s="21">
        <v>114510000</v>
      </c>
      <c r="I163" s="81">
        <f>H163/H$157*100</f>
        <v>2.215641117336148</v>
      </c>
      <c r="J163" s="21">
        <v>109013000</v>
      </c>
      <c r="K163" s="81">
        <f>J163/J$157*100</f>
        <v>2.490213146867284</v>
      </c>
      <c r="L163" s="21">
        <v>96081000</v>
      </c>
      <c r="M163" s="81">
        <f>L163/L$157*100</f>
        <v>2.209549060707094</v>
      </c>
      <c r="N163" s="21">
        <v>110479000</v>
      </c>
      <c r="O163" s="81">
        <f>N163/N$157*100</f>
        <v>2.581294137347321</v>
      </c>
      <c r="P163" s="21">
        <v>123296000</v>
      </c>
      <c r="Q163" s="81">
        <f t="shared" si="49"/>
        <v>2.637695753060115</v>
      </c>
    </row>
    <row r="164" spans="1:17" ht="15" customHeight="1">
      <c r="A164" s="60" t="s">
        <v>8</v>
      </c>
      <c r="B164" s="12" t="s">
        <v>84</v>
      </c>
      <c r="C164" s="13" t="s">
        <v>84</v>
      </c>
      <c r="D164" s="21" t="s">
        <v>84</v>
      </c>
      <c r="E164" s="13" t="s">
        <v>84</v>
      </c>
      <c r="F164" s="21" t="s">
        <v>84</v>
      </c>
      <c r="G164" s="13" t="s">
        <v>84</v>
      </c>
      <c r="H164" s="21" t="s">
        <v>84</v>
      </c>
      <c r="I164" s="13" t="s">
        <v>84</v>
      </c>
      <c r="J164" s="21" t="s">
        <v>84</v>
      </c>
      <c r="K164" s="13" t="s">
        <v>84</v>
      </c>
      <c r="L164" s="21" t="s">
        <v>84</v>
      </c>
      <c r="M164" s="13" t="s">
        <v>84</v>
      </c>
      <c r="N164" s="21" t="s">
        <v>84</v>
      </c>
      <c r="O164" s="13" t="s">
        <v>84</v>
      </c>
      <c r="P164" s="21" t="s">
        <v>84</v>
      </c>
      <c r="Q164" s="82" t="s">
        <v>84</v>
      </c>
    </row>
    <row r="165" spans="1:17" ht="15" customHeight="1">
      <c r="A165" s="60" t="s">
        <v>51</v>
      </c>
      <c r="B165" s="12" t="s">
        <v>84</v>
      </c>
      <c r="C165" s="13" t="s">
        <v>84</v>
      </c>
      <c r="D165" s="21" t="s">
        <v>84</v>
      </c>
      <c r="E165" s="13" t="s">
        <v>84</v>
      </c>
      <c r="F165" s="21" t="s">
        <v>84</v>
      </c>
      <c r="G165" s="13" t="s">
        <v>84</v>
      </c>
      <c r="H165" s="21" t="s">
        <v>84</v>
      </c>
      <c r="I165" s="13" t="s">
        <v>84</v>
      </c>
      <c r="J165" s="21" t="s">
        <v>84</v>
      </c>
      <c r="K165" s="13" t="s">
        <v>84</v>
      </c>
      <c r="L165" s="21" t="s">
        <v>84</v>
      </c>
      <c r="M165" s="13" t="s">
        <v>84</v>
      </c>
      <c r="N165" s="21" t="s">
        <v>84</v>
      </c>
      <c r="O165" s="13" t="s">
        <v>84</v>
      </c>
      <c r="P165" s="21" t="s">
        <v>84</v>
      </c>
      <c r="Q165" s="82" t="s">
        <v>84</v>
      </c>
    </row>
    <row r="166" spans="1:17" ht="15" customHeight="1">
      <c r="A166" s="60" t="s">
        <v>9</v>
      </c>
      <c r="B166" s="12">
        <v>89430000</v>
      </c>
      <c r="C166" s="81">
        <f>B166/B$157*100</f>
        <v>1.9923156796378159</v>
      </c>
      <c r="D166" s="21">
        <v>71967000</v>
      </c>
      <c r="E166" s="81">
        <f>D166/D$157*100</f>
        <v>1.598293456191431</v>
      </c>
      <c r="F166" s="21">
        <v>73494000</v>
      </c>
      <c r="G166" s="81">
        <f>F166/F$157*100</f>
        <v>1.6668510460269146</v>
      </c>
      <c r="H166" s="21">
        <v>70761000</v>
      </c>
      <c r="I166" s="81">
        <f>H166/H$157*100</f>
        <v>1.3691466343884655</v>
      </c>
      <c r="J166" s="21">
        <v>69941000</v>
      </c>
      <c r="K166" s="81">
        <f>J166/J$157*100</f>
        <v>1.5976809894695558</v>
      </c>
      <c r="L166" s="21">
        <v>66444000</v>
      </c>
      <c r="M166" s="81">
        <f>L166/L$157*100</f>
        <v>1.5279948979467548</v>
      </c>
      <c r="N166" s="21">
        <v>79729000</v>
      </c>
      <c r="O166" s="81">
        <f>N166/N$157*100</f>
        <v>1.8628336631990199</v>
      </c>
      <c r="P166" s="21">
        <v>72473000</v>
      </c>
      <c r="Q166" s="81">
        <f>P166/P$157*100</f>
        <v>1.5504292459733138</v>
      </c>
    </row>
    <row r="167" spans="1:17" ht="15" customHeight="1">
      <c r="A167" s="60" t="s">
        <v>10</v>
      </c>
      <c r="B167" s="12" t="s">
        <v>84</v>
      </c>
      <c r="C167" s="13" t="s">
        <v>84</v>
      </c>
      <c r="D167" s="21" t="s">
        <v>84</v>
      </c>
      <c r="E167" s="13" t="s">
        <v>84</v>
      </c>
      <c r="F167" s="21">
        <v>36154000</v>
      </c>
      <c r="G167" s="81">
        <f aca="true" t="shared" si="50" ref="G167:G179">F167/F$157*100</f>
        <v>0.8199762255157848</v>
      </c>
      <c r="H167" s="21">
        <v>50649000</v>
      </c>
      <c r="I167" s="81">
        <f aca="true" t="shared" si="51" ref="I167:I179">H167/H$157*100</f>
        <v>0.9800018072828449</v>
      </c>
      <c r="J167" s="21">
        <v>52149000</v>
      </c>
      <c r="K167" s="81">
        <f aca="true" t="shared" si="52" ref="K167:K179">J167/J$157*100</f>
        <v>1.1912535697208773</v>
      </c>
      <c r="L167" s="21">
        <v>51134000</v>
      </c>
      <c r="M167" s="81">
        <f aca="true" t="shared" si="53" ref="M167:M179">L167/L$157*100</f>
        <v>1.1759149225153416</v>
      </c>
      <c r="N167" s="21">
        <v>48723000</v>
      </c>
      <c r="O167" s="81">
        <f aca="true" t="shared" si="54" ref="O167:O179">N167/N$157*100</f>
        <v>1.138391859574883</v>
      </c>
      <c r="P167" s="21">
        <v>47497000</v>
      </c>
      <c r="Q167" s="81">
        <f aca="true" t="shared" si="55" ref="Q167:Q179">P167/P$157*100</f>
        <v>1.016112730202896</v>
      </c>
    </row>
    <row r="168" spans="1:17" ht="15" customHeight="1">
      <c r="A168" s="60" t="s">
        <v>11</v>
      </c>
      <c r="B168" s="12">
        <v>1152878000</v>
      </c>
      <c r="C168" s="81">
        <f>B168/B$157*100</f>
        <v>25.683740535720517</v>
      </c>
      <c r="D168" s="21">
        <v>1262105000</v>
      </c>
      <c r="E168" s="81">
        <f>D168/D$157*100</f>
        <v>28.029710318986282</v>
      </c>
      <c r="F168" s="21">
        <v>1347869000</v>
      </c>
      <c r="G168" s="81">
        <f t="shared" si="50"/>
        <v>30.56979961027093</v>
      </c>
      <c r="H168" s="21">
        <v>1327334000</v>
      </c>
      <c r="I168" s="81">
        <f t="shared" si="51"/>
        <v>25.68243635349104</v>
      </c>
      <c r="J168" s="21">
        <v>1147179000</v>
      </c>
      <c r="K168" s="81">
        <f t="shared" si="52"/>
        <v>26.205317050352377</v>
      </c>
      <c r="L168" s="21">
        <v>993236000</v>
      </c>
      <c r="M168" s="81">
        <f t="shared" si="53"/>
        <v>22.84118265692979</v>
      </c>
      <c r="N168" s="21">
        <v>864386000</v>
      </c>
      <c r="O168" s="81">
        <f t="shared" si="54"/>
        <v>20.196005704297658</v>
      </c>
      <c r="P168" s="21">
        <v>691749000</v>
      </c>
      <c r="Q168" s="81">
        <f t="shared" si="55"/>
        <v>14.798723393164265</v>
      </c>
    </row>
    <row r="169" spans="1:17" ht="15" customHeight="1">
      <c r="A169" s="60" t="s">
        <v>12</v>
      </c>
      <c r="B169" s="12">
        <v>4800000</v>
      </c>
      <c r="C169" s="81">
        <f aca="true" t="shared" si="56" ref="C169:C179">B169/B$157*100</f>
        <v>0.10693408545523332</v>
      </c>
      <c r="D169" s="21">
        <v>4687000</v>
      </c>
      <c r="E169" s="81">
        <f aca="true" t="shared" si="57" ref="E169:E179">D169/D$157*100</f>
        <v>0.10409217320673694</v>
      </c>
      <c r="F169" s="21">
        <v>4677000</v>
      </c>
      <c r="G169" s="81">
        <f t="shared" si="50"/>
        <v>0.10607481348501756</v>
      </c>
      <c r="H169" s="21">
        <v>3915000</v>
      </c>
      <c r="I169" s="81">
        <f t="shared" si="51"/>
        <v>0.07575089489451593</v>
      </c>
      <c r="J169" s="21">
        <v>4008000</v>
      </c>
      <c r="K169" s="81">
        <f t="shared" si="52"/>
        <v>0.09155581712863671</v>
      </c>
      <c r="L169" s="21">
        <v>4187000</v>
      </c>
      <c r="M169" s="81">
        <f t="shared" si="53"/>
        <v>0.09628731921171306</v>
      </c>
      <c r="N169" s="21">
        <v>4456000</v>
      </c>
      <c r="O169" s="81">
        <f t="shared" si="54"/>
        <v>0.10411251618877489</v>
      </c>
      <c r="P169" s="21">
        <v>4193000</v>
      </c>
      <c r="Q169" s="81">
        <f t="shared" si="55"/>
        <v>0.08970167963746643</v>
      </c>
    </row>
    <row r="170" spans="1:17" ht="15" customHeight="1">
      <c r="A170" s="60" t="s">
        <v>13</v>
      </c>
      <c r="B170" s="12">
        <v>62918385</v>
      </c>
      <c r="C170" s="81">
        <f t="shared" si="56"/>
        <v>1.4016916579781813</v>
      </c>
      <c r="D170" s="21">
        <v>63885449</v>
      </c>
      <c r="E170" s="81">
        <f t="shared" si="57"/>
        <v>1.4188127208658328</v>
      </c>
      <c r="F170" s="21">
        <v>62621825</v>
      </c>
      <c r="G170" s="81">
        <f t="shared" si="50"/>
        <v>1.420269062853626</v>
      </c>
      <c r="H170" s="21">
        <v>40557250</v>
      </c>
      <c r="I170" s="81">
        <f t="shared" si="51"/>
        <v>0.7847376709988777</v>
      </c>
      <c r="J170" s="21">
        <v>40131990</v>
      </c>
      <c r="K170" s="81">
        <f t="shared" si="52"/>
        <v>0.9167457927765164</v>
      </c>
      <c r="L170" s="21">
        <v>45023200</v>
      </c>
      <c r="M170" s="81">
        <f t="shared" si="53"/>
        <v>1.0353864892125149</v>
      </c>
      <c r="N170" s="21">
        <v>46739850</v>
      </c>
      <c r="O170" s="81">
        <f t="shared" si="54"/>
        <v>1.0920564160201773</v>
      </c>
      <c r="P170" s="21">
        <v>65546478</v>
      </c>
      <c r="Q170" s="81">
        <f t="shared" si="55"/>
        <v>1.402248788676423</v>
      </c>
    </row>
    <row r="171" spans="1:17" ht="15" customHeight="1">
      <c r="A171" s="60" t="s">
        <v>14</v>
      </c>
      <c r="B171" s="12">
        <v>50224305</v>
      </c>
      <c r="C171" s="81">
        <f t="shared" si="56"/>
        <v>1.1188937755832713</v>
      </c>
      <c r="D171" s="21">
        <v>47732227</v>
      </c>
      <c r="E171" s="81">
        <f t="shared" si="57"/>
        <v>1.0600706721628514</v>
      </c>
      <c r="F171" s="21">
        <v>47304908</v>
      </c>
      <c r="G171" s="81">
        <f t="shared" si="50"/>
        <v>1.0728799001552096</v>
      </c>
      <c r="H171" s="21">
        <v>45495168</v>
      </c>
      <c r="I171" s="81">
        <f t="shared" si="51"/>
        <v>0.8802808912838683</v>
      </c>
      <c r="J171" s="21">
        <v>54940675</v>
      </c>
      <c r="K171" s="81">
        <f t="shared" si="52"/>
        <v>1.2550245492075507</v>
      </c>
      <c r="L171" s="21">
        <v>53966379</v>
      </c>
      <c r="M171" s="81">
        <f t="shared" si="53"/>
        <v>1.2410503848753973</v>
      </c>
      <c r="N171" s="21">
        <v>55000754</v>
      </c>
      <c r="O171" s="81">
        <f t="shared" si="54"/>
        <v>1.285068871458668</v>
      </c>
      <c r="P171" s="21">
        <v>55154462</v>
      </c>
      <c r="Q171" s="81">
        <f t="shared" si="55"/>
        <v>1.1799303317197272</v>
      </c>
    </row>
    <row r="172" spans="1:17" ht="15" customHeight="1">
      <c r="A172" s="60" t="s">
        <v>15</v>
      </c>
      <c r="B172" s="12">
        <v>117973782</v>
      </c>
      <c r="C172" s="81">
        <f t="shared" si="56"/>
        <v>2.628212184555222</v>
      </c>
      <c r="D172" s="21">
        <v>153509596</v>
      </c>
      <c r="E172" s="81">
        <f t="shared" si="57"/>
        <v>3.4092484437226824</v>
      </c>
      <c r="F172" s="21">
        <v>267857118</v>
      </c>
      <c r="G172" s="81">
        <f t="shared" si="50"/>
        <v>6.075025407843563</v>
      </c>
      <c r="H172" s="21">
        <v>131857301</v>
      </c>
      <c r="I172" s="81">
        <f t="shared" si="51"/>
        <v>2.5512920942849426</v>
      </c>
      <c r="J172" s="21">
        <v>178001306</v>
      </c>
      <c r="K172" s="81">
        <f t="shared" si="52"/>
        <v>4.066131492214198</v>
      </c>
      <c r="L172" s="21">
        <v>147096298</v>
      </c>
      <c r="M172" s="81">
        <f t="shared" si="53"/>
        <v>3.382734225074581</v>
      </c>
      <c r="N172" s="21">
        <v>177623897</v>
      </c>
      <c r="O172" s="81">
        <f t="shared" si="54"/>
        <v>4.1501056669492336</v>
      </c>
      <c r="P172" s="21">
        <v>263119389</v>
      </c>
      <c r="Q172" s="81">
        <f t="shared" si="55"/>
        <v>5.628965213089413</v>
      </c>
    </row>
    <row r="173" spans="1:17" ht="15" customHeight="1">
      <c r="A173" s="60" t="s">
        <v>16</v>
      </c>
      <c r="B173" s="12">
        <v>193819750</v>
      </c>
      <c r="C173" s="81">
        <f t="shared" si="56"/>
        <v>4.317903689460825</v>
      </c>
      <c r="D173" s="21">
        <v>285283714</v>
      </c>
      <c r="E173" s="81">
        <f t="shared" si="57"/>
        <v>6.335780194313891</v>
      </c>
      <c r="F173" s="21">
        <v>213665189</v>
      </c>
      <c r="G173" s="81">
        <f t="shared" si="50"/>
        <v>4.845947203638235</v>
      </c>
      <c r="H173" s="21">
        <v>862567875</v>
      </c>
      <c r="I173" s="81">
        <f t="shared" si="51"/>
        <v>16.689728847640094</v>
      </c>
      <c r="J173" s="21">
        <v>138305480</v>
      </c>
      <c r="K173" s="81">
        <f t="shared" si="52"/>
        <v>3.1593491104711386</v>
      </c>
      <c r="L173" s="21">
        <v>130161525</v>
      </c>
      <c r="M173" s="81">
        <f t="shared" si="53"/>
        <v>2.993289779498058</v>
      </c>
      <c r="N173" s="21">
        <v>164549092</v>
      </c>
      <c r="O173" s="81">
        <f t="shared" si="54"/>
        <v>3.844618492975361</v>
      </c>
      <c r="P173" s="21">
        <v>153330603</v>
      </c>
      <c r="Q173" s="81">
        <f t="shared" si="55"/>
        <v>3.2802319649238134</v>
      </c>
    </row>
    <row r="174" spans="1:17" ht="15" customHeight="1">
      <c r="A174" s="60" t="s">
        <v>17</v>
      </c>
      <c r="B174" s="12">
        <v>68940525</v>
      </c>
      <c r="C174" s="81">
        <f t="shared" si="56"/>
        <v>1.5358524982663853</v>
      </c>
      <c r="D174" s="21">
        <v>34230752</v>
      </c>
      <c r="E174" s="81">
        <f t="shared" si="57"/>
        <v>0.7602204749692462</v>
      </c>
      <c r="F174" s="21">
        <v>20614282</v>
      </c>
      <c r="G174" s="81">
        <f t="shared" si="50"/>
        <v>0.4675339145344355</v>
      </c>
      <c r="H174" s="21">
        <v>52202685</v>
      </c>
      <c r="I174" s="81">
        <f t="shared" si="51"/>
        <v>1.0100638836900444</v>
      </c>
      <c r="J174" s="21">
        <v>47810416</v>
      </c>
      <c r="K174" s="81">
        <f t="shared" si="52"/>
        <v>1.0921461337674767</v>
      </c>
      <c r="L174" s="21">
        <v>119618899</v>
      </c>
      <c r="M174" s="81">
        <f t="shared" si="53"/>
        <v>2.750843828938778</v>
      </c>
      <c r="N174" s="21">
        <v>90240192</v>
      </c>
      <c r="O174" s="81">
        <f t="shared" si="54"/>
        <v>2.1084231262293884</v>
      </c>
      <c r="P174" s="21">
        <v>61690046</v>
      </c>
      <c r="Q174" s="81">
        <f t="shared" si="55"/>
        <v>1.3197473749374118</v>
      </c>
    </row>
    <row r="175" spans="1:17" ht="15" customHeight="1">
      <c r="A175" s="60" t="s">
        <v>18</v>
      </c>
      <c r="B175" s="12">
        <v>2875600</v>
      </c>
      <c r="C175" s="81">
        <f t="shared" si="56"/>
        <v>0.06406242836147269</v>
      </c>
      <c r="D175" s="21">
        <v>5750000</v>
      </c>
      <c r="E175" s="81">
        <f t="shared" si="57"/>
        <v>0.127700020469114</v>
      </c>
      <c r="F175" s="21">
        <v>9038252</v>
      </c>
      <c r="G175" s="81">
        <f t="shared" si="50"/>
        <v>0.20498843171489994</v>
      </c>
      <c r="H175" s="21">
        <v>3390463</v>
      </c>
      <c r="I175" s="81">
        <f t="shared" si="51"/>
        <v>0.06560168744744449</v>
      </c>
      <c r="J175" s="21">
        <v>5480600</v>
      </c>
      <c r="K175" s="81">
        <f t="shared" si="52"/>
        <v>0.12519481321237685</v>
      </c>
      <c r="L175" s="21">
        <v>4050000</v>
      </c>
      <c r="M175" s="81">
        <f t="shared" si="53"/>
        <v>0.09313676685154954</v>
      </c>
      <c r="N175" s="21">
        <v>4200000</v>
      </c>
      <c r="O175" s="81">
        <f t="shared" si="54"/>
        <v>0.09813118671293862</v>
      </c>
      <c r="P175" s="21">
        <v>6850000</v>
      </c>
      <c r="Q175" s="81">
        <f t="shared" si="55"/>
        <v>0.1465434069918066</v>
      </c>
    </row>
    <row r="176" spans="1:17" ht="15" customHeight="1">
      <c r="A176" s="60" t="s">
        <v>52</v>
      </c>
      <c r="B176" s="12">
        <v>205444710</v>
      </c>
      <c r="C176" s="81">
        <f t="shared" si="56"/>
        <v>4.576883786555339</v>
      </c>
      <c r="D176" s="21">
        <v>238043000</v>
      </c>
      <c r="E176" s="81">
        <f t="shared" si="57"/>
        <v>5.286625386526836</v>
      </c>
      <c r="F176" s="21">
        <v>23368322</v>
      </c>
      <c r="G176" s="81">
        <f t="shared" si="50"/>
        <v>0.5299958087679779</v>
      </c>
      <c r="H176" s="21">
        <v>11000000</v>
      </c>
      <c r="I176" s="81">
        <f t="shared" si="51"/>
        <v>0.21283776343286723</v>
      </c>
      <c r="J176" s="21">
        <v>30874614</v>
      </c>
      <c r="K176" s="81">
        <f t="shared" si="52"/>
        <v>0.7052770741769578</v>
      </c>
      <c r="L176" s="21">
        <v>153501250</v>
      </c>
      <c r="M176" s="81">
        <f t="shared" si="53"/>
        <v>3.530027193252202</v>
      </c>
      <c r="N176" s="21">
        <v>160438295</v>
      </c>
      <c r="O176" s="81">
        <f t="shared" si="54"/>
        <v>3.748571495845364</v>
      </c>
      <c r="P176" s="21">
        <v>250477292</v>
      </c>
      <c r="Q176" s="81">
        <f t="shared" si="55"/>
        <v>5.358510327556435</v>
      </c>
    </row>
    <row r="177" spans="1:17" ht="15" customHeight="1">
      <c r="A177" s="60" t="s">
        <v>19</v>
      </c>
      <c r="B177" s="12">
        <v>192950770</v>
      </c>
      <c r="C177" s="81">
        <f t="shared" si="56"/>
        <v>4.298544609965223</v>
      </c>
      <c r="D177" s="21">
        <v>139880528</v>
      </c>
      <c r="E177" s="81">
        <f t="shared" si="57"/>
        <v>3.1065645719705173</v>
      </c>
      <c r="F177" s="21">
        <v>213894009</v>
      </c>
      <c r="G177" s="81">
        <f t="shared" si="50"/>
        <v>4.851136863424774</v>
      </c>
      <c r="H177" s="21">
        <v>310544238</v>
      </c>
      <c r="I177" s="81">
        <f t="shared" si="51"/>
        <v>6.008685551171275</v>
      </c>
      <c r="J177" s="21">
        <v>317515437</v>
      </c>
      <c r="K177" s="81">
        <f t="shared" si="52"/>
        <v>7.253090141090612</v>
      </c>
      <c r="L177" s="21">
        <v>301947791</v>
      </c>
      <c r="M177" s="81">
        <f t="shared" si="53"/>
        <v>6.94381259548331</v>
      </c>
      <c r="N177" s="21">
        <v>179222835</v>
      </c>
      <c r="O177" s="81">
        <f t="shared" si="54"/>
        <v>4.187464163001713</v>
      </c>
      <c r="P177" s="21">
        <v>242331750</v>
      </c>
      <c r="Q177" s="81">
        <f t="shared" si="55"/>
        <v>5.184251133910471</v>
      </c>
    </row>
    <row r="178" spans="1:17" ht="15" customHeight="1">
      <c r="A178" s="60" t="s">
        <v>20</v>
      </c>
      <c r="B178" s="12">
        <v>181558168</v>
      </c>
      <c r="C178" s="81">
        <f t="shared" si="56"/>
        <v>4.044740969168251</v>
      </c>
      <c r="D178" s="21">
        <v>24935940</v>
      </c>
      <c r="E178" s="81">
        <f t="shared" si="57"/>
        <v>0.5537947910289738</v>
      </c>
      <c r="F178" s="21">
        <v>55459318</v>
      </c>
      <c r="G178" s="81">
        <f t="shared" si="50"/>
        <v>1.2578227096122039</v>
      </c>
      <c r="H178" s="21">
        <v>39927616</v>
      </c>
      <c r="I178" s="81">
        <f t="shared" si="51"/>
        <v>0.7725549535133059</v>
      </c>
      <c r="J178" s="21">
        <v>66748113</v>
      </c>
      <c r="K178" s="81">
        <f t="shared" si="52"/>
        <v>1.5247450168437073</v>
      </c>
      <c r="L178" s="21">
        <v>51093228</v>
      </c>
      <c r="M178" s="81">
        <f t="shared" si="53"/>
        <v>1.174977299735571</v>
      </c>
      <c r="N178" s="21">
        <v>102241069</v>
      </c>
      <c r="O178" s="81">
        <f t="shared" si="54"/>
        <v>2.3888184361355815</v>
      </c>
      <c r="P178" s="21">
        <v>31272601</v>
      </c>
      <c r="Q178" s="81">
        <f t="shared" si="55"/>
        <v>0.6690209483263325</v>
      </c>
    </row>
    <row r="179" spans="1:17" ht="15" customHeight="1">
      <c r="A179" s="62" t="s">
        <v>53</v>
      </c>
      <c r="B179" s="50">
        <v>361100000</v>
      </c>
      <c r="C179" s="83">
        <f t="shared" si="56"/>
        <v>8.044562137059323</v>
      </c>
      <c r="D179" s="46">
        <v>445500000</v>
      </c>
      <c r="E179" s="83">
        <f t="shared" si="57"/>
        <v>9.893975498954834</v>
      </c>
      <c r="F179" s="46">
        <v>174900000</v>
      </c>
      <c r="G179" s="83">
        <f t="shared" si="50"/>
        <v>3.966748958419836</v>
      </c>
      <c r="H179" s="46">
        <v>380000000</v>
      </c>
      <c r="I179" s="83">
        <f t="shared" si="51"/>
        <v>7.352577282226323</v>
      </c>
      <c r="J179" s="46">
        <v>369200000</v>
      </c>
      <c r="K179" s="83">
        <f t="shared" si="52"/>
        <v>8.43373445206903</v>
      </c>
      <c r="L179" s="46">
        <v>464200000</v>
      </c>
      <c r="M179" s="83">
        <f t="shared" si="53"/>
        <v>10.675083252466493</v>
      </c>
      <c r="N179" s="46">
        <v>598100000</v>
      </c>
      <c r="O179" s="83">
        <f t="shared" si="54"/>
        <v>13.97434827928776</v>
      </c>
      <c r="P179" s="46">
        <v>888400000</v>
      </c>
      <c r="Q179" s="83">
        <f t="shared" si="55"/>
        <v>19.005717192922774</v>
      </c>
    </row>
    <row r="180" spans="1:15" ht="12">
      <c r="A180" s="33"/>
      <c r="B180" s="9"/>
      <c r="C180" s="3"/>
      <c r="D180" s="33"/>
      <c r="E180" s="3"/>
      <c r="F180" s="33"/>
      <c r="G180" s="3"/>
      <c r="H180" s="33"/>
      <c r="I180" s="3"/>
      <c r="J180" s="33"/>
      <c r="K180" s="3"/>
      <c r="L180" s="33"/>
      <c r="M180" s="3"/>
      <c r="N180" s="33"/>
      <c r="O180" s="3"/>
    </row>
    <row r="181" spans="1:15" ht="12">
      <c r="A181" s="33"/>
      <c r="B181" s="9"/>
      <c r="C181" s="3"/>
      <c r="D181" s="33"/>
      <c r="E181" s="3"/>
      <c r="F181" s="33"/>
      <c r="G181" s="3"/>
      <c r="H181" s="33"/>
      <c r="I181" s="3"/>
      <c r="J181" s="33"/>
      <c r="K181" s="3"/>
      <c r="L181" s="33"/>
      <c r="M181" s="3"/>
      <c r="N181" s="33"/>
      <c r="O181" s="3"/>
    </row>
    <row r="182" spans="1:15" ht="12">
      <c r="A182" s="33"/>
      <c r="B182" s="9"/>
      <c r="C182" s="3"/>
      <c r="D182" s="33"/>
      <c r="E182" s="3"/>
      <c r="F182" s="33"/>
      <c r="G182" s="3"/>
      <c r="H182" s="33"/>
      <c r="I182" s="3"/>
      <c r="J182" s="33"/>
      <c r="K182" s="3"/>
      <c r="L182" s="33"/>
      <c r="M182" s="3"/>
      <c r="N182" s="33"/>
      <c r="O182" s="3"/>
    </row>
    <row r="183" spans="1:2" ht="12">
      <c r="A183" s="15" t="s">
        <v>23</v>
      </c>
      <c r="B183" s="10"/>
    </row>
    <row r="184" spans="1:17" ht="12">
      <c r="A184" s="75" t="s">
        <v>1</v>
      </c>
      <c r="B184" s="77" t="s">
        <v>62</v>
      </c>
      <c r="C184" s="88" t="s">
        <v>2</v>
      </c>
      <c r="D184" s="45" t="s">
        <v>45</v>
      </c>
      <c r="E184" s="88" t="s">
        <v>2</v>
      </c>
      <c r="F184" s="45" t="s">
        <v>46</v>
      </c>
      <c r="G184" s="88" t="s">
        <v>2</v>
      </c>
      <c r="H184" s="45" t="s">
        <v>47</v>
      </c>
      <c r="I184" s="88" t="s">
        <v>2</v>
      </c>
      <c r="J184" s="45" t="s">
        <v>43</v>
      </c>
      <c r="K184" s="88" t="s">
        <v>2</v>
      </c>
      <c r="L184" s="45" t="s">
        <v>44</v>
      </c>
      <c r="M184" s="88" t="s">
        <v>2</v>
      </c>
      <c r="N184" s="45" t="s">
        <v>42</v>
      </c>
      <c r="O184" s="88" t="s">
        <v>2</v>
      </c>
      <c r="P184" s="45" t="s">
        <v>3</v>
      </c>
      <c r="Q184" s="96" t="s">
        <v>2</v>
      </c>
    </row>
    <row r="185" spans="1:17" ht="15" customHeight="1">
      <c r="A185" s="79"/>
      <c r="B185" s="24" t="s">
        <v>21</v>
      </c>
      <c r="C185" s="13" t="s">
        <v>22</v>
      </c>
      <c r="D185" s="24" t="s">
        <v>21</v>
      </c>
      <c r="E185" s="13" t="s">
        <v>22</v>
      </c>
      <c r="F185" s="24" t="s">
        <v>21</v>
      </c>
      <c r="G185" s="13" t="s">
        <v>22</v>
      </c>
      <c r="H185" s="24" t="s">
        <v>21</v>
      </c>
      <c r="I185" s="89" t="s">
        <v>22</v>
      </c>
      <c r="J185" s="24" t="s">
        <v>21</v>
      </c>
      <c r="K185" s="89" t="s">
        <v>22</v>
      </c>
      <c r="L185" s="24" t="s">
        <v>21</v>
      </c>
      <c r="M185" s="13" t="s">
        <v>22</v>
      </c>
      <c r="N185" s="24" t="s">
        <v>21</v>
      </c>
      <c r="O185" s="13" t="s">
        <v>22</v>
      </c>
      <c r="P185" s="24" t="s">
        <v>21</v>
      </c>
      <c r="Q185" s="82" t="s">
        <v>22</v>
      </c>
    </row>
    <row r="186" spans="1:17" ht="15" customHeight="1">
      <c r="A186" s="60" t="s">
        <v>4</v>
      </c>
      <c r="B186" s="12">
        <f>SUM(B187:B199)</f>
        <v>4347865955</v>
      </c>
      <c r="C186" s="81">
        <f>B186/B$186*100</f>
        <v>100</v>
      </c>
      <c r="D186" s="12">
        <f>SUM(D187:D199)</f>
        <v>4288846068</v>
      </c>
      <c r="E186" s="81">
        <f>D186/D$186*100</f>
        <v>100</v>
      </c>
      <c r="F186" s="12">
        <f>SUM(F187:F199)</f>
        <v>4098607988</v>
      </c>
      <c r="G186" s="81">
        <f>F186/F$186*100</f>
        <v>100</v>
      </c>
      <c r="H186" s="12">
        <f>SUM(H187:H199)</f>
        <v>4850740338</v>
      </c>
      <c r="I186" s="81">
        <f>H186/H$186*100</f>
        <v>100</v>
      </c>
      <c r="J186" s="12">
        <f>SUM(J187:J199)</f>
        <v>4075709605</v>
      </c>
      <c r="K186" s="81">
        <f>J186/J$186*100</f>
        <v>100</v>
      </c>
      <c r="L186" s="12">
        <f>SUM(L187:L199)</f>
        <v>4169221004</v>
      </c>
      <c r="M186" s="81">
        <f>L186/L$186*100</f>
        <v>100</v>
      </c>
      <c r="N186" s="12">
        <f>SUM(N187:N199)</f>
        <v>4037653177</v>
      </c>
      <c r="O186" s="81">
        <f>N186/N$186*100</f>
        <v>100</v>
      </c>
      <c r="P186" s="12">
        <f>SUM(P187:P199)</f>
        <v>4470455688</v>
      </c>
      <c r="Q186" s="81">
        <f>P186/P$186*100</f>
        <v>100</v>
      </c>
    </row>
    <row r="187" spans="1:17" ht="15" customHeight="1">
      <c r="A187" s="60" t="s">
        <v>24</v>
      </c>
      <c r="B187" s="12">
        <v>104452828</v>
      </c>
      <c r="C187" s="81">
        <f>B187/B$186*100</f>
        <v>2.402393014896891</v>
      </c>
      <c r="D187" s="21">
        <v>106702690</v>
      </c>
      <c r="E187" s="81">
        <f>D187/D$186*100</f>
        <v>2.487911394072444</v>
      </c>
      <c r="F187" s="21">
        <v>99270848</v>
      </c>
      <c r="G187" s="81">
        <f>F187/F$186*100</f>
        <v>2.422062521974473</v>
      </c>
      <c r="H187" s="21">
        <v>100369986</v>
      </c>
      <c r="I187" s="81">
        <f>H187/H$186*100</f>
        <v>2.069168395053349</v>
      </c>
      <c r="J187" s="21">
        <v>98581478</v>
      </c>
      <c r="K187" s="81">
        <f>J187/J$186*100</f>
        <v>2.418756181231906</v>
      </c>
      <c r="L187" s="21">
        <v>97148488</v>
      </c>
      <c r="M187" s="81">
        <f>L187/L$186*100</f>
        <v>2.330135243653301</v>
      </c>
      <c r="N187" s="21">
        <v>94820799</v>
      </c>
      <c r="O187" s="81">
        <f>N187/N$186*100</f>
        <v>2.348413666139904</v>
      </c>
      <c r="P187" s="21">
        <v>95901189</v>
      </c>
      <c r="Q187" s="81">
        <f>P187/P$186*100</f>
        <v>2.1452217781159675</v>
      </c>
    </row>
    <row r="188" spans="1:17" ht="15" customHeight="1">
      <c r="A188" s="60" t="s">
        <v>25</v>
      </c>
      <c r="B188" s="12">
        <v>762793061</v>
      </c>
      <c r="C188" s="81">
        <f>B188/B$186*100</f>
        <v>17.54407952993114</v>
      </c>
      <c r="D188" s="21">
        <v>770837781</v>
      </c>
      <c r="E188" s="81">
        <f>D188/D$186*100</f>
        <v>17.97308107538263</v>
      </c>
      <c r="F188" s="21">
        <v>661739027</v>
      </c>
      <c r="G188" s="81">
        <f>F188/F$186*100</f>
        <v>16.145457895398998</v>
      </c>
      <c r="H188" s="21">
        <v>701949427</v>
      </c>
      <c r="I188" s="81">
        <f>H188/H$186*100</f>
        <v>14.470975110768752</v>
      </c>
      <c r="J188" s="21">
        <v>750683241</v>
      </c>
      <c r="K188" s="81">
        <f>J188/J$186*100</f>
        <v>18.41846730392854</v>
      </c>
      <c r="L188" s="21">
        <v>891831626</v>
      </c>
      <c r="M188" s="81">
        <f>L188/L$186*100</f>
        <v>21.390845559502992</v>
      </c>
      <c r="N188" s="21">
        <v>863970964</v>
      </c>
      <c r="O188" s="81">
        <f>N188/N$186*100</f>
        <v>21.397849843109494</v>
      </c>
      <c r="P188" s="21">
        <v>796568033</v>
      </c>
      <c r="Q188" s="81">
        <f>P188/P$186*100</f>
        <v>17.818497455152496</v>
      </c>
    </row>
    <row r="189" spans="1:17" ht="15" customHeight="1">
      <c r="A189" s="60" t="s">
        <v>26</v>
      </c>
      <c r="B189" s="12">
        <v>692476454</v>
      </c>
      <c r="C189" s="81">
        <f>B189/B$186*100</f>
        <v>15.926812398704687</v>
      </c>
      <c r="D189" s="21">
        <v>713274724</v>
      </c>
      <c r="E189" s="81">
        <f>D189/D$186*100</f>
        <v>16.630923859028087</v>
      </c>
      <c r="F189" s="21">
        <v>761402368</v>
      </c>
      <c r="G189" s="81">
        <f>F189/F$186*100</f>
        <v>18.577096668655592</v>
      </c>
      <c r="H189" s="21">
        <v>669917163</v>
      </c>
      <c r="I189" s="81">
        <f>H189/H$186*100</f>
        <v>13.81061686093493</v>
      </c>
      <c r="J189" s="21">
        <v>666115516</v>
      </c>
      <c r="K189" s="81">
        <f>J189/J$186*100</f>
        <v>16.343547027561105</v>
      </c>
      <c r="L189" s="21">
        <v>688247768</v>
      </c>
      <c r="M189" s="81">
        <f>L189/L$186*100</f>
        <v>16.50782645822054</v>
      </c>
      <c r="N189" s="21">
        <v>823386398</v>
      </c>
      <c r="O189" s="81">
        <f>N189/N$186*100</f>
        <v>20.392697487994273</v>
      </c>
      <c r="P189" s="21">
        <v>806496678</v>
      </c>
      <c r="Q189" s="81">
        <f>P189/P$186*100</f>
        <v>18.040592151821816</v>
      </c>
    </row>
    <row r="190" spans="1:17" ht="15" customHeight="1">
      <c r="A190" s="60" t="s">
        <v>27</v>
      </c>
      <c r="B190" s="12">
        <v>295492510</v>
      </c>
      <c r="C190" s="81">
        <f>B190/B$186*100</f>
        <v>6.796265410624877</v>
      </c>
      <c r="D190" s="21">
        <v>310423553</v>
      </c>
      <c r="E190" s="81">
        <f>D190/D$186*100</f>
        <v>7.2379271272088</v>
      </c>
      <c r="F190" s="21">
        <v>359037118</v>
      </c>
      <c r="G190" s="81">
        <f>F190/F$186*100</f>
        <v>8.759977022715939</v>
      </c>
      <c r="H190" s="21">
        <v>348343084</v>
      </c>
      <c r="I190" s="81">
        <f>H190/H$186*100</f>
        <v>7.181235434746538</v>
      </c>
      <c r="J190" s="21">
        <v>439190654</v>
      </c>
      <c r="K190" s="81">
        <f>J190/J$186*100</f>
        <v>10.775808302466142</v>
      </c>
      <c r="L190" s="21">
        <v>477784175</v>
      </c>
      <c r="M190" s="81">
        <f>L190/L$186*100</f>
        <v>11.459794876347601</v>
      </c>
      <c r="N190" s="21">
        <v>379364889</v>
      </c>
      <c r="O190" s="81">
        <f>N190/N$186*100</f>
        <v>9.395677943836432</v>
      </c>
      <c r="P190" s="21">
        <v>395873887</v>
      </c>
      <c r="Q190" s="81">
        <f>P190/P$186*100</f>
        <v>8.85533633769462</v>
      </c>
    </row>
    <row r="191" spans="1:17" ht="15" customHeight="1">
      <c r="A191" s="60" t="s">
        <v>28</v>
      </c>
      <c r="B191" s="12" t="s">
        <v>84</v>
      </c>
      <c r="C191" s="13" t="s">
        <v>84</v>
      </c>
      <c r="D191" s="21" t="s">
        <v>84</v>
      </c>
      <c r="E191" s="13" t="s">
        <v>84</v>
      </c>
      <c r="F191" s="21" t="s">
        <v>84</v>
      </c>
      <c r="G191" s="13" t="s">
        <v>84</v>
      </c>
      <c r="H191" s="21" t="s">
        <v>84</v>
      </c>
      <c r="I191" s="13" t="s">
        <v>84</v>
      </c>
      <c r="J191" s="21" t="s">
        <v>84</v>
      </c>
      <c r="K191" s="13" t="s">
        <v>84</v>
      </c>
      <c r="L191" s="21" t="s">
        <v>84</v>
      </c>
      <c r="M191" s="13" t="s">
        <v>84</v>
      </c>
      <c r="N191" s="21" t="s">
        <v>84</v>
      </c>
      <c r="O191" s="13" t="s">
        <v>84</v>
      </c>
      <c r="P191" s="21" t="s">
        <v>84</v>
      </c>
      <c r="Q191" s="82" t="s">
        <v>84</v>
      </c>
    </row>
    <row r="192" spans="1:17" ht="15" customHeight="1">
      <c r="A192" s="60" t="s">
        <v>29</v>
      </c>
      <c r="B192" s="12">
        <v>389366368</v>
      </c>
      <c r="C192" s="81">
        <f>B192/B$186*100</f>
        <v>8.955344346626712</v>
      </c>
      <c r="D192" s="21">
        <v>459726431</v>
      </c>
      <c r="E192" s="81">
        <f>D192/D$186*100</f>
        <v>10.719117070442733</v>
      </c>
      <c r="F192" s="21">
        <v>417540854</v>
      </c>
      <c r="G192" s="81">
        <f>F192/F$186*100</f>
        <v>10.187382038547863</v>
      </c>
      <c r="H192" s="21">
        <v>1450701742</v>
      </c>
      <c r="I192" s="81">
        <f>H192/H$186*100</f>
        <v>29.906810938433704</v>
      </c>
      <c r="J192" s="21">
        <v>402552980</v>
      </c>
      <c r="K192" s="81">
        <f>J192/J$186*100</f>
        <v>9.876880813739918</v>
      </c>
      <c r="L192" s="21">
        <v>361915573</v>
      </c>
      <c r="M192" s="81">
        <f>L192/L$186*100</f>
        <v>8.680652156668451</v>
      </c>
      <c r="N192" s="21">
        <v>336192275</v>
      </c>
      <c r="O192" s="81">
        <f>N192/N$186*100</f>
        <v>8.326427760439612</v>
      </c>
      <c r="P192" s="21">
        <v>311130936</v>
      </c>
      <c r="Q192" s="81">
        <f>P192/P$186*100</f>
        <v>6.959714125679977</v>
      </c>
    </row>
    <row r="193" spans="1:17" ht="15" customHeight="1">
      <c r="A193" s="60" t="s">
        <v>30</v>
      </c>
      <c r="B193" s="12">
        <v>17499516</v>
      </c>
      <c r="C193" s="81">
        <f aca="true" t="shared" si="58" ref="C193:C198">B193/B$186*100</f>
        <v>0.4024851773517935</v>
      </c>
      <c r="D193" s="21">
        <v>21570069</v>
      </c>
      <c r="E193" s="81">
        <f aca="true" t="shared" si="59" ref="E193:E198">D193/D$186*100</f>
        <v>0.5029340913151188</v>
      </c>
      <c r="F193" s="21">
        <v>20602303</v>
      </c>
      <c r="G193" s="81">
        <f aca="true" t="shared" si="60" ref="G193:G198">F193/F$186*100</f>
        <v>0.5026658577819568</v>
      </c>
      <c r="H193" s="21">
        <v>21916404</v>
      </c>
      <c r="I193" s="81">
        <f aca="true" t="shared" si="61" ref="I193:I198">H193/H$186*100</f>
        <v>0.45181565024847964</v>
      </c>
      <c r="J193" s="21">
        <v>20865406</v>
      </c>
      <c r="K193" s="81">
        <f aca="true" t="shared" si="62" ref="K193:K198">J193/J$186*100</f>
        <v>0.5119453548506678</v>
      </c>
      <c r="L193" s="21">
        <v>66827384</v>
      </c>
      <c r="M193" s="81">
        <f aca="true" t="shared" si="63" ref="M193:M198">L193/L$186*100</f>
        <v>1.6028745882236757</v>
      </c>
      <c r="N193" s="21">
        <v>24454218</v>
      </c>
      <c r="O193" s="81">
        <f aca="true" t="shared" si="64" ref="O193:O198">N193/N$186*100</f>
        <v>0.6056542483465513</v>
      </c>
      <c r="P193" s="21">
        <v>21816581</v>
      </c>
      <c r="Q193" s="81">
        <f aca="true" t="shared" si="65" ref="Q193:Q198">P193/P$186*100</f>
        <v>0.48801693882263575</v>
      </c>
    </row>
    <row r="194" spans="1:17" ht="15" customHeight="1">
      <c r="A194" s="60" t="s">
        <v>31</v>
      </c>
      <c r="B194" s="12">
        <v>1024317310</v>
      </c>
      <c r="C194" s="81">
        <f t="shared" si="58"/>
        <v>23.55908210146281</v>
      </c>
      <c r="D194" s="21">
        <v>848314178</v>
      </c>
      <c r="E194" s="81">
        <f t="shared" si="59"/>
        <v>19.77954360100387</v>
      </c>
      <c r="F194" s="21">
        <v>741271345</v>
      </c>
      <c r="G194" s="81">
        <f t="shared" si="60"/>
        <v>18.085929348947534</v>
      </c>
      <c r="H194" s="21">
        <v>629224316</v>
      </c>
      <c r="I194" s="81">
        <f t="shared" si="61"/>
        <v>12.971717143272905</v>
      </c>
      <c r="J194" s="21">
        <v>784105244</v>
      </c>
      <c r="K194" s="81">
        <f t="shared" si="62"/>
        <v>19.23849635994859</v>
      </c>
      <c r="L194" s="21">
        <v>646076995</v>
      </c>
      <c r="M194" s="81">
        <f t="shared" si="63"/>
        <v>15.496347983955422</v>
      </c>
      <c r="N194" s="21">
        <v>558192790</v>
      </c>
      <c r="O194" s="81">
        <f t="shared" si="64"/>
        <v>13.824683932232649</v>
      </c>
      <c r="P194" s="21">
        <v>659059840</v>
      </c>
      <c r="Q194" s="81">
        <f t="shared" si="65"/>
        <v>14.74256509843298</v>
      </c>
    </row>
    <row r="195" spans="1:17" ht="15" customHeight="1">
      <c r="A195" s="60" t="s">
        <v>32</v>
      </c>
      <c r="B195" s="12">
        <v>239963000</v>
      </c>
      <c r="C195" s="81">
        <f t="shared" si="58"/>
        <v>5.519098391799432</v>
      </c>
      <c r="D195" s="21">
        <v>233795000</v>
      </c>
      <c r="E195" s="81">
        <f t="shared" si="59"/>
        <v>5.451233182379629</v>
      </c>
      <c r="F195" s="21">
        <v>233152000</v>
      </c>
      <c r="G195" s="81">
        <f t="shared" si="60"/>
        <v>5.688565500351043</v>
      </c>
      <c r="H195" s="21">
        <v>216803000</v>
      </c>
      <c r="I195" s="81">
        <f t="shared" si="61"/>
        <v>4.469482695282545</v>
      </c>
      <c r="J195" s="21">
        <v>208951000</v>
      </c>
      <c r="K195" s="81">
        <f t="shared" si="62"/>
        <v>5.126739150985219</v>
      </c>
      <c r="L195" s="21">
        <v>213279000</v>
      </c>
      <c r="M195" s="81">
        <f t="shared" si="63"/>
        <v>5.115559952215956</v>
      </c>
      <c r="N195" s="21">
        <v>221745000</v>
      </c>
      <c r="O195" s="81">
        <f t="shared" si="64"/>
        <v>5.491927866988265</v>
      </c>
      <c r="P195" s="21">
        <v>421883000</v>
      </c>
      <c r="Q195" s="81">
        <f t="shared" si="65"/>
        <v>9.437136378120387</v>
      </c>
    </row>
    <row r="196" spans="1:17" ht="15" customHeight="1">
      <c r="A196" s="60" t="s">
        <v>33</v>
      </c>
      <c r="B196" s="12">
        <v>402934372</v>
      </c>
      <c r="C196" s="81">
        <f t="shared" si="58"/>
        <v>9.267405577134449</v>
      </c>
      <c r="D196" s="21">
        <v>443755291</v>
      </c>
      <c r="E196" s="81">
        <f t="shared" si="59"/>
        <v>10.346729259204553</v>
      </c>
      <c r="F196" s="21">
        <v>336066117</v>
      </c>
      <c r="G196" s="81">
        <f t="shared" si="60"/>
        <v>8.199518421472417</v>
      </c>
      <c r="H196" s="21">
        <v>317353967</v>
      </c>
      <c r="I196" s="81">
        <f t="shared" si="61"/>
        <v>6.542382087820592</v>
      </c>
      <c r="J196" s="21">
        <v>320438892</v>
      </c>
      <c r="K196" s="81">
        <f t="shared" si="62"/>
        <v>7.8621620050381384</v>
      </c>
      <c r="L196" s="21">
        <v>327364055</v>
      </c>
      <c r="M196" s="81">
        <f t="shared" si="63"/>
        <v>7.851923769114736</v>
      </c>
      <c r="N196" s="21">
        <v>341842648</v>
      </c>
      <c r="O196" s="81">
        <f t="shared" si="64"/>
        <v>8.466369770124512</v>
      </c>
      <c r="P196" s="21">
        <v>339024992</v>
      </c>
      <c r="Q196" s="81">
        <f t="shared" si="65"/>
        <v>7.583678614912601</v>
      </c>
    </row>
    <row r="197" spans="1:17" ht="15" customHeight="1">
      <c r="A197" s="60" t="s">
        <v>34</v>
      </c>
      <c r="B197" s="12">
        <v>337465692</v>
      </c>
      <c r="C197" s="81">
        <f t="shared" si="58"/>
        <v>7.761639744480117</v>
      </c>
      <c r="D197" s="21">
        <v>375170764</v>
      </c>
      <c r="E197" s="81">
        <f t="shared" si="59"/>
        <v>8.747592197333205</v>
      </c>
      <c r="F197" s="21">
        <v>392017216</v>
      </c>
      <c r="G197" s="81">
        <f t="shared" si="60"/>
        <v>9.564642853079805</v>
      </c>
      <c r="H197" s="21">
        <v>392870804</v>
      </c>
      <c r="I197" s="81">
        <f t="shared" si="61"/>
        <v>8.09919263091258</v>
      </c>
      <c r="J197" s="21">
        <v>383225829</v>
      </c>
      <c r="K197" s="81">
        <f t="shared" si="62"/>
        <v>9.402677475595075</v>
      </c>
      <c r="L197" s="21">
        <v>388588861</v>
      </c>
      <c r="M197" s="81">
        <f t="shared" si="63"/>
        <v>9.32041886547111</v>
      </c>
      <c r="N197" s="21">
        <v>393601431</v>
      </c>
      <c r="O197" s="81">
        <f t="shared" si="64"/>
        <v>9.748272418297407</v>
      </c>
      <c r="P197" s="21">
        <v>622689482</v>
      </c>
      <c r="Q197" s="81">
        <f t="shared" si="65"/>
        <v>13.928993495483677</v>
      </c>
    </row>
    <row r="198" spans="1:17" ht="15" customHeight="1">
      <c r="A198" s="60" t="s">
        <v>35</v>
      </c>
      <c r="B198" s="12">
        <v>81104844</v>
      </c>
      <c r="C198" s="81">
        <f t="shared" si="58"/>
        <v>1.8653943069870929</v>
      </c>
      <c r="D198" s="21">
        <v>5275587</v>
      </c>
      <c r="E198" s="81">
        <f t="shared" si="59"/>
        <v>0.12300714262892963</v>
      </c>
      <c r="F198" s="21">
        <v>76508792</v>
      </c>
      <c r="G198" s="81">
        <f t="shared" si="60"/>
        <v>1.8667018710743801</v>
      </c>
      <c r="H198" s="21">
        <v>1290445</v>
      </c>
      <c r="I198" s="81">
        <f t="shared" si="61"/>
        <v>0.02660305252562872</v>
      </c>
      <c r="J198" s="21">
        <v>999365</v>
      </c>
      <c r="K198" s="81">
        <f t="shared" si="62"/>
        <v>0.02452002465470059</v>
      </c>
      <c r="L198" s="21">
        <v>10157079</v>
      </c>
      <c r="M198" s="81">
        <f t="shared" si="63"/>
        <v>0.24362054662622054</v>
      </c>
      <c r="N198" s="21">
        <v>81765</v>
      </c>
      <c r="O198" s="81">
        <f t="shared" si="64"/>
        <v>0.0020250624908985343</v>
      </c>
      <c r="P198" s="21">
        <v>11070</v>
      </c>
      <c r="Q198" s="81">
        <f t="shared" si="65"/>
        <v>0.0002476257628437095</v>
      </c>
    </row>
    <row r="199" spans="1:17" ht="15" customHeight="1">
      <c r="A199" s="62" t="s">
        <v>36</v>
      </c>
      <c r="B199" s="50" t="s">
        <v>84</v>
      </c>
      <c r="C199" s="92" t="s">
        <v>84</v>
      </c>
      <c r="D199" s="46" t="s">
        <v>84</v>
      </c>
      <c r="E199" s="92" t="s">
        <v>84</v>
      </c>
      <c r="F199" s="46" t="s">
        <v>84</v>
      </c>
      <c r="G199" s="92" t="s">
        <v>84</v>
      </c>
      <c r="H199" s="46" t="s">
        <v>84</v>
      </c>
      <c r="I199" s="92" t="s">
        <v>84</v>
      </c>
      <c r="J199" s="46" t="s">
        <v>84</v>
      </c>
      <c r="K199" s="92" t="s">
        <v>84</v>
      </c>
      <c r="L199" s="46" t="s">
        <v>84</v>
      </c>
      <c r="M199" s="92" t="s">
        <v>84</v>
      </c>
      <c r="N199" s="46" t="s">
        <v>84</v>
      </c>
      <c r="O199" s="92" t="s">
        <v>84</v>
      </c>
      <c r="P199" s="46" t="s">
        <v>84</v>
      </c>
      <c r="Q199" s="101" t="s">
        <v>84</v>
      </c>
    </row>
    <row r="200" spans="1:15" ht="12">
      <c r="A200" s="5" t="s">
        <v>61</v>
      </c>
      <c r="B200" s="9"/>
      <c r="C200" s="3"/>
      <c r="D200" s="33"/>
      <c r="E200" s="3"/>
      <c r="F200" s="33"/>
      <c r="G200" s="3"/>
      <c r="H200" s="33"/>
      <c r="I200" s="3"/>
      <c r="J200" s="33"/>
      <c r="K200" s="3"/>
      <c r="L200" s="33"/>
      <c r="M200" s="3"/>
      <c r="N200" s="33"/>
      <c r="O200" s="3"/>
    </row>
    <row r="201" spans="1:2" ht="12">
      <c r="A201" s="15" t="s">
        <v>65</v>
      </c>
      <c r="B201" s="10"/>
    </row>
    <row r="202" ht="12">
      <c r="B202" s="10"/>
    </row>
    <row r="203" spans="1:2" ht="12">
      <c r="A203" s="15" t="s">
        <v>70</v>
      </c>
      <c r="B203" s="10"/>
    </row>
    <row r="204" spans="1:2" ht="12">
      <c r="A204" s="15" t="s">
        <v>0</v>
      </c>
      <c r="B204" s="10"/>
    </row>
    <row r="205" spans="1:17" ht="12">
      <c r="A205" s="75" t="s">
        <v>1</v>
      </c>
      <c r="B205" s="77" t="s">
        <v>62</v>
      </c>
      <c r="C205" s="88" t="s">
        <v>2</v>
      </c>
      <c r="D205" s="45" t="s">
        <v>45</v>
      </c>
      <c r="E205" s="88" t="s">
        <v>2</v>
      </c>
      <c r="F205" s="45" t="s">
        <v>46</v>
      </c>
      <c r="G205" s="88" t="s">
        <v>2</v>
      </c>
      <c r="H205" s="45" t="s">
        <v>47</v>
      </c>
      <c r="I205" s="88" t="s">
        <v>2</v>
      </c>
      <c r="J205" s="45" t="s">
        <v>43</v>
      </c>
      <c r="K205" s="88" t="s">
        <v>2</v>
      </c>
      <c r="L205" s="45" t="s">
        <v>44</v>
      </c>
      <c r="M205" s="88" t="s">
        <v>2</v>
      </c>
      <c r="N205" s="45" t="s">
        <v>42</v>
      </c>
      <c r="O205" s="88" t="s">
        <v>2</v>
      </c>
      <c r="P205" s="45" t="s">
        <v>3</v>
      </c>
      <c r="Q205" s="96" t="s">
        <v>2</v>
      </c>
    </row>
    <row r="206" spans="1:17" ht="15" customHeight="1">
      <c r="A206" s="79"/>
      <c r="B206" s="24" t="s">
        <v>21</v>
      </c>
      <c r="C206" s="13" t="s">
        <v>22</v>
      </c>
      <c r="D206" s="24" t="s">
        <v>21</v>
      </c>
      <c r="E206" s="13" t="s">
        <v>22</v>
      </c>
      <c r="F206" s="24" t="s">
        <v>21</v>
      </c>
      <c r="G206" s="13" t="s">
        <v>22</v>
      </c>
      <c r="H206" s="24" t="s">
        <v>21</v>
      </c>
      <c r="I206" s="89" t="s">
        <v>22</v>
      </c>
      <c r="J206" s="24" t="s">
        <v>21</v>
      </c>
      <c r="K206" s="89" t="s">
        <v>22</v>
      </c>
      <c r="L206" s="24" t="s">
        <v>21</v>
      </c>
      <c r="M206" s="13" t="s">
        <v>22</v>
      </c>
      <c r="N206" s="24" t="s">
        <v>21</v>
      </c>
      <c r="O206" s="13" t="s">
        <v>22</v>
      </c>
      <c r="P206" s="24" t="s">
        <v>21</v>
      </c>
      <c r="Q206" s="82" t="s">
        <v>22</v>
      </c>
    </row>
    <row r="207" spans="1:17" ht="15" customHeight="1">
      <c r="A207" s="60" t="s">
        <v>4</v>
      </c>
      <c r="B207" s="12">
        <f>SUM(B208:B229)</f>
        <v>4243905587</v>
      </c>
      <c r="C207" s="81">
        <f>B207/B$207*100</f>
        <v>100</v>
      </c>
      <c r="D207" s="12">
        <f>SUM(D208:D229)</f>
        <v>4409676671</v>
      </c>
      <c r="E207" s="81">
        <f>D207/D$207*100</f>
        <v>100</v>
      </c>
      <c r="F207" s="12">
        <f>SUM(F208:F229)</f>
        <v>4533151733</v>
      </c>
      <c r="G207" s="81">
        <f>F207/F$207*100</f>
        <v>100</v>
      </c>
      <c r="H207" s="12">
        <f>SUM(H208:H229)</f>
        <v>4137127831</v>
      </c>
      <c r="I207" s="81">
        <f>H207/H$207*100</f>
        <v>100</v>
      </c>
      <c r="J207" s="12">
        <f>SUM(J208:J229)</f>
        <v>4054121714</v>
      </c>
      <c r="K207" s="81">
        <f>J207/J$207*100</f>
        <v>100</v>
      </c>
      <c r="L207" s="12">
        <f>SUM(L208:L229)</f>
        <v>3838117336</v>
      </c>
      <c r="M207" s="81">
        <f>L207/L$207*100</f>
        <v>100</v>
      </c>
      <c r="N207" s="12">
        <f>SUM(N208:N229)</f>
        <v>4237949488</v>
      </c>
      <c r="O207" s="81">
        <f>N207/N$207*100</f>
        <v>100</v>
      </c>
      <c r="P207" s="12">
        <f>SUM(P208:P229)</f>
        <v>4559437789</v>
      </c>
      <c r="Q207" s="81">
        <f>P207/P$207*100</f>
        <v>100</v>
      </c>
    </row>
    <row r="208" spans="1:17" ht="15" customHeight="1">
      <c r="A208" s="60" t="s">
        <v>48</v>
      </c>
      <c r="B208" s="12">
        <v>1297170048</v>
      </c>
      <c r="C208" s="81">
        <f>B208/B$207*100</f>
        <v>30.56547845865168</v>
      </c>
      <c r="D208" s="21">
        <v>1238196299</v>
      </c>
      <c r="E208" s="81">
        <f>D208/D$207*100</f>
        <v>28.079072262665672</v>
      </c>
      <c r="F208" s="21">
        <v>1317357586</v>
      </c>
      <c r="G208" s="81">
        <f>F208/F$207*100</f>
        <v>29.060522647191085</v>
      </c>
      <c r="H208" s="21">
        <v>1342091794</v>
      </c>
      <c r="I208" s="81">
        <f>H208/H$207*100</f>
        <v>32.44018190454604</v>
      </c>
      <c r="J208" s="21">
        <v>1282093132</v>
      </c>
      <c r="K208" s="81">
        <f>J208/J$207*100</f>
        <v>31.62443612811571</v>
      </c>
      <c r="L208" s="21">
        <v>1281993528</v>
      </c>
      <c r="M208" s="81">
        <f>L208/L$207*100</f>
        <v>33.40162417587955</v>
      </c>
      <c r="N208" s="21">
        <v>1227007961</v>
      </c>
      <c r="O208" s="81">
        <f>N208/N$207*100</f>
        <v>28.952868939904647</v>
      </c>
      <c r="P208" s="21">
        <v>1224638148</v>
      </c>
      <c r="Q208" s="81">
        <f aca="true" t="shared" si="66" ref="Q208:Q213">P208/P$207*100</f>
        <v>26.859411284315254</v>
      </c>
    </row>
    <row r="209" spans="1:17" ht="15" customHeight="1">
      <c r="A209" s="60" t="s">
        <v>5</v>
      </c>
      <c r="B209" s="12">
        <v>103937244</v>
      </c>
      <c r="C209" s="81">
        <f>B209/B$207*100</f>
        <v>2.4490941626595615</v>
      </c>
      <c r="D209" s="21">
        <v>86014000</v>
      </c>
      <c r="E209" s="81">
        <f>D209/D$207*100</f>
        <v>1.9505738496807807</v>
      </c>
      <c r="F209" s="21">
        <v>88174000</v>
      </c>
      <c r="G209" s="81">
        <f>F209/F$207*100</f>
        <v>1.9450926241475535</v>
      </c>
      <c r="H209" s="21">
        <v>89828000</v>
      </c>
      <c r="I209" s="81">
        <f>H209/H$207*100</f>
        <v>2.171264792132066</v>
      </c>
      <c r="J209" s="21">
        <v>90167000</v>
      </c>
      <c r="K209" s="81">
        <f>J209/J$207*100</f>
        <v>2.224082214617003</v>
      </c>
      <c r="L209" s="21">
        <v>90663000</v>
      </c>
      <c r="M209" s="81">
        <f>L209/L$207*100</f>
        <v>2.3621737446538558</v>
      </c>
      <c r="N209" s="21">
        <v>95225000</v>
      </c>
      <c r="O209" s="81">
        <f>N209/N$207*100</f>
        <v>2.2469592964624785</v>
      </c>
      <c r="P209" s="21">
        <v>122169000</v>
      </c>
      <c r="Q209" s="81">
        <f t="shared" si="66"/>
        <v>2.6794750943798875</v>
      </c>
    </row>
    <row r="210" spans="1:17" ht="15" customHeight="1">
      <c r="A210" s="60" t="s">
        <v>6</v>
      </c>
      <c r="B210" s="12">
        <v>10718000</v>
      </c>
      <c r="C210" s="81">
        <f>B210/B$207*100</f>
        <v>0.25255038737976526</v>
      </c>
      <c r="D210" s="21">
        <v>8888000</v>
      </c>
      <c r="E210" s="81">
        <f>D210/D$207*100</f>
        <v>0.20155672769505872</v>
      </c>
      <c r="F210" s="21">
        <v>8976000</v>
      </c>
      <c r="G210" s="81">
        <f>F210/F$207*100</f>
        <v>0.198007931979364</v>
      </c>
      <c r="H210" s="21">
        <v>36324000</v>
      </c>
      <c r="I210" s="81">
        <f>H210/H$207*100</f>
        <v>0.8780004264750986</v>
      </c>
      <c r="J210" s="21">
        <v>38127000</v>
      </c>
      <c r="K210" s="81">
        <f>J210/J$207*100</f>
        <v>0.9404503043985324</v>
      </c>
      <c r="L210" s="21">
        <v>12582000</v>
      </c>
      <c r="M210" s="81">
        <f>L210/L$207*100</f>
        <v>0.32781697114848185</v>
      </c>
      <c r="N210" s="21">
        <v>8723000</v>
      </c>
      <c r="O210" s="81">
        <f>N210/N$207*100</f>
        <v>0.20583067411963454</v>
      </c>
      <c r="P210" s="21">
        <v>7895000</v>
      </c>
      <c r="Q210" s="81">
        <f t="shared" si="66"/>
        <v>0.17315731380406824</v>
      </c>
    </row>
    <row r="211" spans="1:17" ht="15" customHeight="1">
      <c r="A211" s="60" t="s">
        <v>49</v>
      </c>
      <c r="B211" s="12" t="s">
        <v>84</v>
      </c>
      <c r="C211" s="13" t="s">
        <v>84</v>
      </c>
      <c r="D211" s="21" t="s">
        <v>84</v>
      </c>
      <c r="E211" s="13" t="s">
        <v>84</v>
      </c>
      <c r="F211" s="21" t="s">
        <v>84</v>
      </c>
      <c r="G211" s="13" t="s">
        <v>84</v>
      </c>
      <c r="H211" s="21" t="s">
        <v>84</v>
      </c>
      <c r="I211" s="13" t="s">
        <v>84</v>
      </c>
      <c r="J211" s="21" t="s">
        <v>84</v>
      </c>
      <c r="K211" s="13" t="s">
        <v>84</v>
      </c>
      <c r="L211" s="21" t="s">
        <v>84</v>
      </c>
      <c r="M211" s="13" t="s">
        <v>84</v>
      </c>
      <c r="N211" s="21" t="s">
        <v>84</v>
      </c>
      <c r="O211" s="13" t="s">
        <v>84</v>
      </c>
      <c r="P211" s="21">
        <v>1711000</v>
      </c>
      <c r="Q211" s="81">
        <f t="shared" si="66"/>
        <v>0.037526556544491545</v>
      </c>
    </row>
    <row r="212" spans="1:17" ht="15" customHeight="1">
      <c r="A212" s="60" t="s">
        <v>50</v>
      </c>
      <c r="B212" s="12" t="s">
        <v>84</v>
      </c>
      <c r="C212" s="13" t="s">
        <v>84</v>
      </c>
      <c r="D212" s="21" t="s">
        <v>84</v>
      </c>
      <c r="E212" s="13" t="s">
        <v>84</v>
      </c>
      <c r="F212" s="21" t="s">
        <v>84</v>
      </c>
      <c r="G212" s="13" t="s">
        <v>84</v>
      </c>
      <c r="H212" s="21" t="s">
        <v>84</v>
      </c>
      <c r="I212" s="13" t="s">
        <v>84</v>
      </c>
      <c r="J212" s="21" t="s">
        <v>84</v>
      </c>
      <c r="K212" s="13" t="s">
        <v>84</v>
      </c>
      <c r="L212" s="21" t="s">
        <v>84</v>
      </c>
      <c r="M212" s="13" t="s">
        <v>84</v>
      </c>
      <c r="N212" s="21" t="s">
        <v>84</v>
      </c>
      <c r="O212" s="13" t="s">
        <v>84</v>
      </c>
      <c r="P212" s="21">
        <v>2027000</v>
      </c>
      <c r="Q212" s="81">
        <f t="shared" si="66"/>
        <v>0.04445723560238712</v>
      </c>
    </row>
    <row r="213" spans="1:17" ht="15" customHeight="1">
      <c r="A213" s="60" t="s">
        <v>7</v>
      </c>
      <c r="B213" s="12">
        <v>24023000</v>
      </c>
      <c r="C213" s="81">
        <f>B213/B$207*100</f>
        <v>0.5660587755200691</v>
      </c>
      <c r="D213" s="21">
        <v>108594000</v>
      </c>
      <c r="E213" s="81">
        <f>D213/D$207*100</f>
        <v>2.4626295327764636</v>
      </c>
      <c r="F213" s="21">
        <v>101878000</v>
      </c>
      <c r="G213" s="81">
        <f>F213/F$207*100</f>
        <v>2.247398851848668</v>
      </c>
      <c r="H213" s="21">
        <v>105065000</v>
      </c>
      <c r="I213" s="81">
        <f>H213/H$207*100</f>
        <v>2.5395637817312586</v>
      </c>
      <c r="J213" s="21">
        <v>100665000</v>
      </c>
      <c r="K213" s="81">
        <f>J213/J$207*100</f>
        <v>2.483028559610729</v>
      </c>
      <c r="L213" s="21">
        <v>88942000</v>
      </c>
      <c r="M213" s="81">
        <f>L213/L$207*100</f>
        <v>2.317334052447009</v>
      </c>
      <c r="N213" s="21">
        <v>100610000</v>
      </c>
      <c r="O213" s="81">
        <f>N213/N$207*100</f>
        <v>2.3740254640807557</v>
      </c>
      <c r="P213" s="21">
        <v>112285000</v>
      </c>
      <c r="Q213" s="81">
        <f t="shared" si="66"/>
        <v>2.4626939810626727</v>
      </c>
    </row>
    <row r="214" spans="1:17" ht="15" customHeight="1">
      <c r="A214" s="60" t="s">
        <v>8</v>
      </c>
      <c r="B214" s="12" t="s">
        <v>84</v>
      </c>
      <c r="C214" s="13" t="s">
        <v>84</v>
      </c>
      <c r="D214" s="21" t="s">
        <v>84</v>
      </c>
      <c r="E214" s="13" t="s">
        <v>84</v>
      </c>
      <c r="F214" s="21" t="s">
        <v>84</v>
      </c>
      <c r="G214" s="13" t="s">
        <v>84</v>
      </c>
      <c r="H214" s="21" t="s">
        <v>84</v>
      </c>
      <c r="I214" s="13" t="s">
        <v>84</v>
      </c>
      <c r="J214" s="21" t="s">
        <v>84</v>
      </c>
      <c r="K214" s="13" t="s">
        <v>84</v>
      </c>
      <c r="L214" s="21" t="s">
        <v>84</v>
      </c>
      <c r="M214" s="13" t="s">
        <v>84</v>
      </c>
      <c r="N214" s="21" t="s">
        <v>84</v>
      </c>
      <c r="O214" s="13" t="s">
        <v>84</v>
      </c>
      <c r="P214" s="21" t="s">
        <v>84</v>
      </c>
      <c r="Q214" s="82" t="s">
        <v>84</v>
      </c>
    </row>
    <row r="215" spans="1:17" ht="15" customHeight="1">
      <c r="A215" s="60" t="s">
        <v>51</v>
      </c>
      <c r="B215" s="12">
        <v>430000</v>
      </c>
      <c r="C215" s="81">
        <f>B215/B$207*100</f>
        <v>0.01013217639235856</v>
      </c>
      <c r="D215" s="21">
        <v>295000</v>
      </c>
      <c r="E215" s="81">
        <f>D215/D$207*100</f>
        <v>0.006689832883668128</v>
      </c>
      <c r="F215" s="21">
        <v>132000</v>
      </c>
      <c r="G215" s="81">
        <f aca="true" t="shared" si="67" ref="G215:G229">F215/F$207*100</f>
        <v>0.0029118813526377058</v>
      </c>
      <c r="H215" s="21" t="s">
        <v>84</v>
      </c>
      <c r="I215" s="13" t="s">
        <v>84</v>
      </c>
      <c r="J215" s="21" t="s">
        <v>84</v>
      </c>
      <c r="K215" s="13" t="s">
        <v>84</v>
      </c>
      <c r="L215" s="21" t="s">
        <v>84</v>
      </c>
      <c r="M215" s="13" t="s">
        <v>84</v>
      </c>
      <c r="N215" s="21" t="s">
        <v>84</v>
      </c>
      <c r="O215" s="13" t="s">
        <v>84</v>
      </c>
      <c r="P215" s="21" t="s">
        <v>84</v>
      </c>
      <c r="Q215" s="82" t="s">
        <v>84</v>
      </c>
    </row>
    <row r="216" spans="1:17" ht="15" customHeight="1">
      <c r="A216" s="60" t="s">
        <v>9</v>
      </c>
      <c r="B216" s="12">
        <v>97142000</v>
      </c>
      <c r="C216" s="81">
        <f>B216/B$207*100</f>
        <v>2.2889764630383613</v>
      </c>
      <c r="D216" s="21">
        <v>79788000</v>
      </c>
      <c r="E216" s="81">
        <f>D216/D$207*100</f>
        <v>1.8093843597359747</v>
      </c>
      <c r="F216" s="21">
        <v>80189000</v>
      </c>
      <c r="G216" s="81">
        <f t="shared" si="67"/>
        <v>1.7689458620201892</v>
      </c>
      <c r="H216" s="21">
        <v>76577000</v>
      </c>
      <c r="I216" s="81">
        <f aca="true" t="shared" si="68" ref="I216:I229">H216/H$207*100</f>
        <v>1.850970120531429</v>
      </c>
      <c r="J216" s="21">
        <v>76241000</v>
      </c>
      <c r="K216" s="81">
        <f aca="true" t="shared" si="69" ref="K216:K229">J216/J$207*100</f>
        <v>1.8805799474820601</v>
      </c>
      <c r="L216" s="21">
        <v>72453000</v>
      </c>
      <c r="M216" s="81">
        <f aca="true" t="shared" si="70" ref="M216:M229">L216/L$207*100</f>
        <v>1.8877223820236018</v>
      </c>
      <c r="N216" s="21">
        <v>87721000</v>
      </c>
      <c r="O216" s="81">
        <f aca="true" t="shared" si="71" ref="O216:O229">N216/N$207*100</f>
        <v>2.069892532895616</v>
      </c>
      <c r="P216" s="21">
        <v>80030000</v>
      </c>
      <c r="Q216" s="81">
        <f aca="true" t="shared" si="72" ref="Q216:Q229">P216/P$207*100</f>
        <v>1.755260268998047</v>
      </c>
    </row>
    <row r="217" spans="1:17" ht="15" customHeight="1">
      <c r="A217" s="60" t="s">
        <v>10</v>
      </c>
      <c r="B217" s="12" t="s">
        <v>84</v>
      </c>
      <c r="C217" s="13" t="s">
        <v>84</v>
      </c>
      <c r="D217" s="21" t="s">
        <v>84</v>
      </c>
      <c r="E217" s="13" t="s">
        <v>84</v>
      </c>
      <c r="F217" s="21">
        <v>32922000</v>
      </c>
      <c r="G217" s="81">
        <f t="shared" si="67"/>
        <v>0.7262496809965041</v>
      </c>
      <c r="H217" s="21">
        <v>42114000</v>
      </c>
      <c r="I217" s="81">
        <f t="shared" si="68"/>
        <v>1.0179525922412815</v>
      </c>
      <c r="J217" s="21">
        <v>41398000</v>
      </c>
      <c r="K217" s="81">
        <f t="shared" si="69"/>
        <v>1.0211336245046934</v>
      </c>
      <c r="L217" s="21">
        <v>42027000</v>
      </c>
      <c r="M217" s="81">
        <f t="shared" si="70"/>
        <v>1.0949899734904822</v>
      </c>
      <c r="N217" s="21">
        <v>41764000</v>
      </c>
      <c r="O217" s="81">
        <f t="shared" si="71"/>
        <v>0.9854765876341185</v>
      </c>
      <c r="P217" s="21">
        <v>40989000</v>
      </c>
      <c r="Q217" s="81">
        <f t="shared" si="72"/>
        <v>0.8989924174179801</v>
      </c>
    </row>
    <row r="218" spans="1:17" ht="15" customHeight="1">
      <c r="A218" s="60" t="s">
        <v>11</v>
      </c>
      <c r="B218" s="12">
        <v>1477304000</v>
      </c>
      <c r="C218" s="81">
        <f aca="true" t="shared" si="73" ref="C218:C229">B218/B$207*100</f>
        <v>34.81001096078342</v>
      </c>
      <c r="D218" s="21">
        <v>1505552000</v>
      </c>
      <c r="E218" s="81">
        <f aca="true" t="shared" si="74" ref="E218:E229">D218/D$207*100</f>
        <v>34.1420043310926</v>
      </c>
      <c r="F218" s="21">
        <v>1533052000</v>
      </c>
      <c r="G218" s="81">
        <f t="shared" si="67"/>
        <v>33.818678268363186</v>
      </c>
      <c r="H218" s="21">
        <v>1479645000</v>
      </c>
      <c r="I218" s="81">
        <f t="shared" si="68"/>
        <v>35.76502976081234</v>
      </c>
      <c r="J218" s="21">
        <v>1359718000</v>
      </c>
      <c r="K218" s="81">
        <f t="shared" si="69"/>
        <v>33.53915091657261</v>
      </c>
      <c r="L218" s="21">
        <v>1210214000</v>
      </c>
      <c r="M218" s="81">
        <f t="shared" si="70"/>
        <v>31.531448730049977</v>
      </c>
      <c r="N218" s="21">
        <v>984347000</v>
      </c>
      <c r="O218" s="81">
        <f t="shared" si="71"/>
        <v>23.22696395479077</v>
      </c>
      <c r="P218" s="21">
        <v>870433000</v>
      </c>
      <c r="Q218" s="81">
        <f t="shared" si="72"/>
        <v>19.090796722788667</v>
      </c>
    </row>
    <row r="219" spans="1:17" ht="15" customHeight="1">
      <c r="A219" s="60" t="s">
        <v>12</v>
      </c>
      <c r="B219" s="12">
        <v>2531000</v>
      </c>
      <c r="C219" s="81">
        <f t="shared" si="73"/>
        <v>0.05963846150944074</v>
      </c>
      <c r="D219" s="21">
        <v>2646000</v>
      </c>
      <c r="E219" s="81">
        <f t="shared" si="74"/>
        <v>0.06000439935656225</v>
      </c>
      <c r="F219" s="21">
        <v>2492000</v>
      </c>
      <c r="G219" s="81">
        <f t="shared" si="67"/>
        <v>0.05497279038464518</v>
      </c>
      <c r="H219" s="21">
        <v>2155000</v>
      </c>
      <c r="I219" s="81">
        <f t="shared" si="68"/>
        <v>0.05208927758654987</v>
      </c>
      <c r="J219" s="21">
        <v>2486000</v>
      </c>
      <c r="K219" s="81">
        <f t="shared" si="69"/>
        <v>0.061320309930882354</v>
      </c>
      <c r="L219" s="21">
        <v>2622000</v>
      </c>
      <c r="M219" s="81">
        <f t="shared" si="70"/>
        <v>0.06831474315302173</v>
      </c>
      <c r="N219" s="21">
        <v>2846000</v>
      </c>
      <c r="O219" s="81">
        <f t="shared" si="71"/>
        <v>0.06715511848497993</v>
      </c>
      <c r="P219" s="21">
        <v>2606000</v>
      </c>
      <c r="Q219" s="81">
        <f t="shared" si="72"/>
        <v>0.05715616969897425</v>
      </c>
    </row>
    <row r="220" spans="1:17" ht="15" customHeight="1">
      <c r="A220" s="60" t="s">
        <v>13</v>
      </c>
      <c r="B220" s="12">
        <v>126211840</v>
      </c>
      <c r="C220" s="81">
        <f t="shared" si="73"/>
        <v>2.9739549434514787</v>
      </c>
      <c r="D220" s="21">
        <v>130828066</v>
      </c>
      <c r="E220" s="81">
        <f t="shared" si="74"/>
        <v>2.966840332316963</v>
      </c>
      <c r="F220" s="21">
        <v>129241709</v>
      </c>
      <c r="G220" s="81">
        <f t="shared" si="67"/>
        <v>2.851034260758551</v>
      </c>
      <c r="H220" s="21">
        <v>112649670</v>
      </c>
      <c r="I220" s="81">
        <f t="shared" si="68"/>
        <v>2.722895559472501</v>
      </c>
      <c r="J220" s="21">
        <v>106956143</v>
      </c>
      <c r="K220" s="81">
        <f t="shared" si="69"/>
        <v>2.638207497092427</v>
      </c>
      <c r="L220" s="21">
        <v>113700226</v>
      </c>
      <c r="M220" s="81">
        <f t="shared" si="70"/>
        <v>2.962395780179452</v>
      </c>
      <c r="N220" s="21">
        <v>111783668</v>
      </c>
      <c r="O220" s="81">
        <f t="shared" si="71"/>
        <v>2.6376828774510397</v>
      </c>
      <c r="P220" s="21">
        <v>112623597</v>
      </c>
      <c r="Q220" s="81">
        <f t="shared" si="72"/>
        <v>2.4701202694707938</v>
      </c>
    </row>
    <row r="221" spans="1:17" ht="15" customHeight="1">
      <c r="A221" s="60" t="s">
        <v>14</v>
      </c>
      <c r="B221" s="12">
        <v>21762174</v>
      </c>
      <c r="C221" s="81">
        <f t="shared" si="73"/>
        <v>0.5127864782539517</v>
      </c>
      <c r="D221" s="21">
        <v>23822903</v>
      </c>
      <c r="E221" s="81">
        <f t="shared" si="74"/>
        <v>0.5402414910977494</v>
      </c>
      <c r="F221" s="21">
        <v>28625699</v>
      </c>
      <c r="G221" s="81">
        <f t="shared" si="67"/>
        <v>0.6314745388206047</v>
      </c>
      <c r="H221" s="21">
        <v>31659614</v>
      </c>
      <c r="I221" s="81">
        <f t="shared" si="68"/>
        <v>0.7652558802454852</v>
      </c>
      <c r="J221" s="21">
        <v>29460715</v>
      </c>
      <c r="K221" s="81">
        <f t="shared" si="69"/>
        <v>0.7266855086827815</v>
      </c>
      <c r="L221" s="21">
        <v>36585965</v>
      </c>
      <c r="M221" s="81">
        <f t="shared" si="70"/>
        <v>0.9532268504883458</v>
      </c>
      <c r="N221" s="21">
        <v>34457731</v>
      </c>
      <c r="O221" s="81">
        <f t="shared" si="71"/>
        <v>0.8130755474450336</v>
      </c>
      <c r="P221" s="21">
        <v>41873819</v>
      </c>
      <c r="Q221" s="81">
        <f t="shared" si="72"/>
        <v>0.9183987354981323</v>
      </c>
    </row>
    <row r="222" spans="1:17" ht="15" customHeight="1">
      <c r="A222" s="60" t="s">
        <v>15</v>
      </c>
      <c r="B222" s="12">
        <v>131523833</v>
      </c>
      <c r="C222" s="81">
        <f t="shared" si="73"/>
        <v>3.0991225017560695</v>
      </c>
      <c r="D222" s="21">
        <v>182215101</v>
      </c>
      <c r="E222" s="81">
        <f t="shared" si="74"/>
        <v>4.132164659561726</v>
      </c>
      <c r="F222" s="21">
        <v>341130782</v>
      </c>
      <c r="G222" s="81">
        <f t="shared" si="67"/>
        <v>7.525245173609988</v>
      </c>
      <c r="H222" s="21">
        <v>232351764</v>
      </c>
      <c r="I222" s="81">
        <f t="shared" si="68"/>
        <v>5.616257787805348</v>
      </c>
      <c r="J222" s="21">
        <v>149281800</v>
      </c>
      <c r="K222" s="81">
        <f t="shared" si="69"/>
        <v>3.6822229457119846</v>
      </c>
      <c r="L222" s="21">
        <v>106136293</v>
      </c>
      <c r="M222" s="81">
        <f t="shared" si="70"/>
        <v>2.765321737417566</v>
      </c>
      <c r="N222" s="21">
        <v>154767398</v>
      </c>
      <c r="O222" s="81">
        <f t="shared" si="71"/>
        <v>3.651940600949418</v>
      </c>
      <c r="P222" s="21">
        <v>218340496</v>
      </c>
      <c r="Q222" s="81">
        <f t="shared" si="72"/>
        <v>4.788759187081432</v>
      </c>
    </row>
    <row r="223" spans="1:17" ht="15" customHeight="1">
      <c r="A223" s="60" t="s">
        <v>16</v>
      </c>
      <c r="B223" s="12">
        <v>530243810</v>
      </c>
      <c r="C223" s="81">
        <f t="shared" si="73"/>
        <v>12.494241427619205</v>
      </c>
      <c r="D223" s="21">
        <v>321614784</v>
      </c>
      <c r="E223" s="81">
        <f t="shared" si="74"/>
        <v>7.293386975854312</v>
      </c>
      <c r="F223" s="21">
        <v>249187153</v>
      </c>
      <c r="G223" s="81">
        <f t="shared" si="67"/>
        <v>5.4969956374059015</v>
      </c>
      <c r="H223" s="21">
        <v>185764052</v>
      </c>
      <c r="I223" s="81">
        <f t="shared" si="68"/>
        <v>4.490169498946768</v>
      </c>
      <c r="J223" s="21">
        <v>241949962</v>
      </c>
      <c r="K223" s="81">
        <f t="shared" si="69"/>
        <v>5.967999460018185</v>
      </c>
      <c r="L223" s="21">
        <v>243405425</v>
      </c>
      <c r="M223" s="81">
        <f t="shared" si="70"/>
        <v>6.341792178080509</v>
      </c>
      <c r="N223" s="21">
        <v>249233924</v>
      </c>
      <c r="O223" s="81">
        <f t="shared" si="71"/>
        <v>5.881002704390893</v>
      </c>
      <c r="P223" s="21">
        <v>171651222</v>
      </c>
      <c r="Q223" s="81">
        <f t="shared" si="72"/>
        <v>3.7647453467645065</v>
      </c>
    </row>
    <row r="224" spans="1:17" ht="15" customHeight="1">
      <c r="A224" s="60" t="s">
        <v>17</v>
      </c>
      <c r="B224" s="12">
        <v>7413696</v>
      </c>
      <c r="C224" s="81">
        <f t="shared" si="73"/>
        <v>0.17469040835191418</v>
      </c>
      <c r="D224" s="21">
        <v>7323009</v>
      </c>
      <c r="E224" s="81">
        <f t="shared" si="74"/>
        <v>0.1660668014088056</v>
      </c>
      <c r="F224" s="21">
        <v>5547367</v>
      </c>
      <c r="G224" s="81">
        <f t="shared" si="67"/>
        <v>0.1223732918449831</v>
      </c>
      <c r="H224" s="21">
        <v>3635037</v>
      </c>
      <c r="I224" s="81">
        <f t="shared" si="68"/>
        <v>0.08786378251989768</v>
      </c>
      <c r="J224" s="21">
        <v>11087855</v>
      </c>
      <c r="K224" s="81">
        <f t="shared" si="69"/>
        <v>0.2734958588369604</v>
      </c>
      <c r="L224" s="21">
        <v>1790361</v>
      </c>
      <c r="M224" s="81">
        <f t="shared" si="70"/>
        <v>0.04664685425865261</v>
      </c>
      <c r="N224" s="21">
        <v>1512760</v>
      </c>
      <c r="O224" s="81">
        <f t="shared" si="71"/>
        <v>0.03569556466596564</v>
      </c>
      <c r="P224" s="21">
        <v>6327673</v>
      </c>
      <c r="Q224" s="81">
        <f t="shared" si="72"/>
        <v>0.1387818694503521</v>
      </c>
    </row>
    <row r="225" spans="1:17" ht="15" customHeight="1">
      <c r="A225" s="60" t="s">
        <v>18</v>
      </c>
      <c r="B225" s="12">
        <v>3281281</v>
      </c>
      <c r="C225" s="81">
        <f t="shared" si="73"/>
        <v>0.07731748345324346</v>
      </c>
      <c r="D225" s="21">
        <v>5489016</v>
      </c>
      <c r="E225" s="81">
        <f t="shared" si="74"/>
        <v>0.12447660927383218</v>
      </c>
      <c r="F225" s="21">
        <v>8083987</v>
      </c>
      <c r="G225" s="81">
        <f t="shared" si="67"/>
        <v>0.1783303863656487</v>
      </c>
      <c r="H225" s="21">
        <v>80131</v>
      </c>
      <c r="I225" s="81">
        <f t="shared" si="68"/>
        <v>0.001936875128671846</v>
      </c>
      <c r="J225" s="21">
        <v>1858086</v>
      </c>
      <c r="K225" s="81">
        <f t="shared" si="69"/>
        <v>0.04583202308858949</v>
      </c>
      <c r="L225" s="21">
        <v>2118884</v>
      </c>
      <c r="M225" s="81">
        <f t="shared" si="70"/>
        <v>0.055206337235334586</v>
      </c>
      <c r="N225" s="21">
        <v>834705</v>
      </c>
      <c r="O225" s="81">
        <f t="shared" si="71"/>
        <v>0.01969596387034616</v>
      </c>
      <c r="P225" s="21">
        <v>4511963</v>
      </c>
      <c r="Q225" s="81">
        <f t="shared" si="72"/>
        <v>0.09895875782942938</v>
      </c>
    </row>
    <row r="226" spans="1:17" ht="15" customHeight="1">
      <c r="A226" s="60" t="s">
        <v>52</v>
      </c>
      <c r="B226" s="12">
        <v>102552000</v>
      </c>
      <c r="C226" s="81">
        <f t="shared" si="73"/>
        <v>2.4164533799747794</v>
      </c>
      <c r="D226" s="21">
        <v>155890931</v>
      </c>
      <c r="E226" s="81">
        <f t="shared" si="74"/>
        <v>3.535200937184539</v>
      </c>
      <c r="F226" s="21">
        <v>164492000</v>
      </c>
      <c r="G226" s="81">
        <f t="shared" si="67"/>
        <v>3.6286453595309203</v>
      </c>
      <c r="H226" s="21">
        <v>91885000</v>
      </c>
      <c r="I226" s="81">
        <f t="shared" si="68"/>
        <v>2.2209852765847495</v>
      </c>
      <c r="J226" s="21">
        <v>159859486</v>
      </c>
      <c r="K226" s="81">
        <f t="shared" si="69"/>
        <v>3.9431348459016693</v>
      </c>
      <c r="L226" s="21">
        <v>131199000</v>
      </c>
      <c r="M226" s="81">
        <f t="shared" si="70"/>
        <v>3.418316547266704</v>
      </c>
      <c r="N226" s="21">
        <v>430822890</v>
      </c>
      <c r="O226" s="81">
        <f t="shared" si="71"/>
        <v>10.165833529160743</v>
      </c>
      <c r="P226" s="21">
        <v>565130000</v>
      </c>
      <c r="Q226" s="81">
        <f t="shared" si="72"/>
        <v>12.394729924014323</v>
      </c>
    </row>
    <row r="227" spans="1:17" ht="15" customHeight="1">
      <c r="A227" s="60" t="s">
        <v>19</v>
      </c>
      <c r="B227" s="12">
        <v>83032226</v>
      </c>
      <c r="C227" s="81">
        <f t="shared" si="73"/>
        <v>1.956505023446932</v>
      </c>
      <c r="D227" s="21">
        <v>137839790</v>
      </c>
      <c r="E227" s="81">
        <f t="shared" si="74"/>
        <v>3.125847999389523</v>
      </c>
      <c r="F227" s="21">
        <v>137873032</v>
      </c>
      <c r="G227" s="81">
        <f t="shared" si="67"/>
        <v>3.041438719033498</v>
      </c>
      <c r="H227" s="21">
        <v>176039605</v>
      </c>
      <c r="I227" s="81">
        <f t="shared" si="68"/>
        <v>4.255116404209556</v>
      </c>
      <c r="J227" s="21">
        <v>153759474</v>
      </c>
      <c r="K227" s="81">
        <f t="shared" si="69"/>
        <v>3.792670394404444</v>
      </c>
      <c r="L227" s="21">
        <v>132763704</v>
      </c>
      <c r="M227" s="81">
        <f t="shared" si="70"/>
        <v>3.4590840346315046</v>
      </c>
      <c r="N227" s="21">
        <v>233658558</v>
      </c>
      <c r="O227" s="81">
        <f t="shared" si="71"/>
        <v>5.513481429205746</v>
      </c>
      <c r="P227" s="21">
        <v>215463534</v>
      </c>
      <c r="Q227" s="81">
        <f t="shared" si="72"/>
        <v>4.725660135550541</v>
      </c>
    </row>
    <row r="228" spans="1:17" ht="15" customHeight="1">
      <c r="A228" s="60" t="s">
        <v>20</v>
      </c>
      <c r="B228" s="12">
        <v>103229435</v>
      </c>
      <c r="C228" s="81">
        <f t="shared" si="73"/>
        <v>2.432415916984913</v>
      </c>
      <c r="D228" s="21">
        <v>42579772</v>
      </c>
      <c r="E228" s="81">
        <f t="shared" si="74"/>
        <v>0.9655985047616658</v>
      </c>
      <c r="F228" s="21">
        <v>45097418</v>
      </c>
      <c r="G228" s="81">
        <f t="shared" si="67"/>
        <v>0.9948358373205154</v>
      </c>
      <c r="H228" s="21">
        <v>42263164</v>
      </c>
      <c r="I228" s="81">
        <f t="shared" si="68"/>
        <v>1.021558088761894</v>
      </c>
      <c r="J228" s="21">
        <v>50913061</v>
      </c>
      <c r="K228" s="81">
        <f t="shared" si="69"/>
        <v>1.2558345454746256</v>
      </c>
      <c r="L228" s="21">
        <v>41220950</v>
      </c>
      <c r="M228" s="81">
        <f t="shared" si="70"/>
        <v>1.0739887916756488</v>
      </c>
      <c r="N228" s="21">
        <v>36433893</v>
      </c>
      <c r="O228" s="81">
        <f t="shared" si="71"/>
        <v>0.8597056926507662</v>
      </c>
      <c r="P228" s="21">
        <v>25932337</v>
      </c>
      <c r="Q228" s="81">
        <f t="shared" si="72"/>
        <v>0.5687617245828814</v>
      </c>
    </row>
    <row r="229" spans="1:17" ht="15" customHeight="1">
      <c r="A229" s="62" t="s">
        <v>53</v>
      </c>
      <c r="B229" s="50">
        <v>121400000</v>
      </c>
      <c r="C229" s="83">
        <f t="shared" si="73"/>
        <v>2.860572590772859</v>
      </c>
      <c r="D229" s="46">
        <v>372100000</v>
      </c>
      <c r="E229" s="83">
        <f t="shared" si="74"/>
        <v>8.438260393264104</v>
      </c>
      <c r="F229" s="46">
        <v>258700000</v>
      </c>
      <c r="G229" s="83">
        <f t="shared" si="67"/>
        <v>5.706846257025564</v>
      </c>
      <c r="H229" s="46">
        <v>87000000</v>
      </c>
      <c r="I229" s="83">
        <f t="shared" si="68"/>
        <v>2.102908190269067</v>
      </c>
      <c r="J229" s="46">
        <v>158100000</v>
      </c>
      <c r="K229" s="83">
        <f t="shared" si="69"/>
        <v>3.899734915556115</v>
      </c>
      <c r="L229" s="46">
        <v>227700000</v>
      </c>
      <c r="M229" s="83">
        <f t="shared" si="70"/>
        <v>5.932596115920308</v>
      </c>
      <c r="N229" s="46">
        <v>436200000</v>
      </c>
      <c r="O229" s="83">
        <f t="shared" si="71"/>
        <v>10.29271352183705</v>
      </c>
      <c r="P229" s="46">
        <v>732800000</v>
      </c>
      <c r="Q229" s="83">
        <f t="shared" si="72"/>
        <v>16.07215700514518</v>
      </c>
    </row>
    <row r="230" spans="1:15" ht="12">
      <c r="A230" s="33"/>
      <c r="B230" s="9"/>
      <c r="C230" s="3"/>
      <c r="D230" s="33"/>
      <c r="E230" s="3"/>
      <c r="F230" s="33"/>
      <c r="G230" s="3"/>
      <c r="H230" s="33"/>
      <c r="I230" s="3"/>
      <c r="J230" s="33"/>
      <c r="K230" s="3"/>
      <c r="L230" s="33"/>
      <c r="M230" s="3"/>
      <c r="N230" s="33"/>
      <c r="O230" s="3"/>
    </row>
    <row r="231" spans="1:15" ht="12">
      <c r="A231" s="33"/>
      <c r="B231" s="9"/>
      <c r="C231" s="3"/>
      <c r="D231" s="33"/>
      <c r="E231" s="3"/>
      <c r="F231" s="33"/>
      <c r="G231" s="3"/>
      <c r="H231" s="33"/>
      <c r="I231" s="3"/>
      <c r="J231" s="33"/>
      <c r="K231" s="3"/>
      <c r="L231" s="33"/>
      <c r="M231" s="3"/>
      <c r="N231" s="33"/>
      <c r="O231" s="3"/>
    </row>
    <row r="232" spans="1:15" ht="12">
      <c r="A232" s="33"/>
      <c r="B232" s="9"/>
      <c r="C232" s="3"/>
      <c r="D232" s="33"/>
      <c r="E232" s="3"/>
      <c r="F232" s="33"/>
      <c r="G232" s="3"/>
      <c r="H232" s="33"/>
      <c r="I232" s="3"/>
      <c r="J232" s="33"/>
      <c r="K232" s="3"/>
      <c r="L232" s="33"/>
      <c r="M232" s="3"/>
      <c r="N232" s="33"/>
      <c r="O232" s="3"/>
    </row>
    <row r="233" spans="1:2" ht="12.75" thickBot="1">
      <c r="A233" s="15" t="s">
        <v>23</v>
      </c>
      <c r="B233" s="10"/>
    </row>
    <row r="234" spans="1:17" ht="12">
      <c r="A234" s="34" t="s">
        <v>1</v>
      </c>
      <c r="B234" s="41" t="s">
        <v>62</v>
      </c>
      <c r="C234" s="93" t="s">
        <v>2</v>
      </c>
      <c r="D234" s="25" t="s">
        <v>45</v>
      </c>
      <c r="E234" s="93" t="s">
        <v>2</v>
      </c>
      <c r="F234" s="25" t="s">
        <v>46</v>
      </c>
      <c r="G234" s="93" t="s">
        <v>2</v>
      </c>
      <c r="H234" s="25" t="s">
        <v>47</v>
      </c>
      <c r="I234" s="93" t="s">
        <v>2</v>
      </c>
      <c r="J234" s="25" t="s">
        <v>43</v>
      </c>
      <c r="K234" s="93" t="s">
        <v>2</v>
      </c>
      <c r="L234" s="25" t="s">
        <v>44</v>
      </c>
      <c r="M234" s="93" t="s">
        <v>2</v>
      </c>
      <c r="N234" s="25" t="s">
        <v>42</v>
      </c>
      <c r="O234" s="93" t="s">
        <v>2</v>
      </c>
      <c r="P234" s="25" t="s">
        <v>3</v>
      </c>
      <c r="Q234" s="102" t="s">
        <v>2</v>
      </c>
    </row>
    <row r="235" spans="1:17" ht="15" customHeight="1">
      <c r="A235" s="35"/>
      <c r="B235" s="24" t="s">
        <v>21</v>
      </c>
      <c r="C235" s="13" t="s">
        <v>22</v>
      </c>
      <c r="D235" s="24" t="s">
        <v>21</v>
      </c>
      <c r="E235" s="13" t="s">
        <v>22</v>
      </c>
      <c r="F235" s="24" t="s">
        <v>21</v>
      </c>
      <c r="G235" s="13" t="s">
        <v>22</v>
      </c>
      <c r="H235" s="24" t="s">
        <v>21</v>
      </c>
      <c r="I235" s="89" t="s">
        <v>22</v>
      </c>
      <c r="J235" s="24" t="s">
        <v>21</v>
      </c>
      <c r="K235" s="89" t="s">
        <v>22</v>
      </c>
      <c r="L235" s="24" t="s">
        <v>21</v>
      </c>
      <c r="M235" s="13" t="s">
        <v>22</v>
      </c>
      <c r="N235" s="24" t="s">
        <v>21</v>
      </c>
      <c r="O235" s="13" t="s">
        <v>22</v>
      </c>
      <c r="P235" s="24" t="s">
        <v>21</v>
      </c>
      <c r="Q235" s="103" t="s">
        <v>22</v>
      </c>
    </row>
    <row r="236" spans="1:17" ht="15" customHeight="1">
      <c r="A236" s="26" t="s">
        <v>4</v>
      </c>
      <c r="B236" s="12">
        <f>SUM(B237:B249)</f>
        <v>4106065797</v>
      </c>
      <c r="C236" s="81">
        <f>B236/B$236*100</f>
        <v>100</v>
      </c>
      <c r="D236" s="12">
        <f>SUM(D237:D249)</f>
        <v>4271803639</v>
      </c>
      <c r="E236" s="81">
        <f>D236/D$236*100</f>
        <v>100</v>
      </c>
      <c r="F236" s="12">
        <f>SUM(F237:F249)</f>
        <v>4357112128</v>
      </c>
      <c r="G236" s="81">
        <f>F236/F$236*100</f>
        <v>100</v>
      </c>
      <c r="H236" s="12">
        <f>SUM(H237:H249)</f>
        <v>3983368357</v>
      </c>
      <c r="I236" s="81">
        <f>H236/H$236*100</f>
        <v>100</v>
      </c>
      <c r="J236" s="12">
        <f>SUM(J237:J249)</f>
        <v>3921358010</v>
      </c>
      <c r="K236" s="81">
        <f>J236/J$236*100</f>
        <v>100</v>
      </c>
      <c r="L236" s="12">
        <f>SUM(L237:L249)</f>
        <v>3643979594</v>
      </c>
      <c r="M236" s="81">
        <f>L236/L$236*100</f>
        <v>100</v>
      </c>
      <c r="N236" s="12">
        <f>SUM(N237:N249)</f>
        <v>4022485954</v>
      </c>
      <c r="O236" s="81">
        <f>N236/N$236*100</f>
        <v>100</v>
      </c>
      <c r="P236" s="12">
        <f>SUM(P237:P249)</f>
        <v>4399195342</v>
      </c>
      <c r="Q236" s="81">
        <f>P236/P$236*100</f>
        <v>100</v>
      </c>
    </row>
    <row r="237" spans="1:17" ht="15" customHeight="1">
      <c r="A237" s="26" t="s">
        <v>24</v>
      </c>
      <c r="B237" s="12">
        <v>100862604</v>
      </c>
      <c r="C237" s="81">
        <f aca="true" t="shared" si="75" ref="C237:C248">B237/B$236*100</f>
        <v>2.456429316687835</v>
      </c>
      <c r="D237" s="21">
        <v>98526089</v>
      </c>
      <c r="E237" s="81">
        <f>D237/D$236*100</f>
        <v>2.306428322231222</v>
      </c>
      <c r="F237" s="21">
        <v>97061354</v>
      </c>
      <c r="G237" s="81">
        <f>F237/F$236*100</f>
        <v>2.2276533435129444</v>
      </c>
      <c r="H237" s="21">
        <v>88277825</v>
      </c>
      <c r="I237" s="81">
        <f>H237/H$236*100</f>
        <v>2.216160221408316</v>
      </c>
      <c r="J237" s="21">
        <v>85380524</v>
      </c>
      <c r="K237" s="81">
        <f>J237/J$236*100</f>
        <v>2.1773203003211634</v>
      </c>
      <c r="L237" s="21">
        <v>88574396</v>
      </c>
      <c r="M237" s="81">
        <f>L237/L$236*100</f>
        <v>2.430705049661702</v>
      </c>
      <c r="N237" s="21">
        <v>83374584</v>
      </c>
      <c r="O237" s="81">
        <f>N237/N$236*100</f>
        <v>2.0727128684462275</v>
      </c>
      <c r="P237" s="21">
        <v>86058304</v>
      </c>
      <c r="Q237" s="81">
        <f>P237/P$236*100</f>
        <v>1.9562282942606373</v>
      </c>
    </row>
    <row r="238" spans="1:17" ht="15" customHeight="1">
      <c r="A238" s="26" t="s">
        <v>25</v>
      </c>
      <c r="B238" s="12">
        <v>459078550</v>
      </c>
      <c r="C238" s="81">
        <f t="shared" si="75"/>
        <v>11.180496677267444</v>
      </c>
      <c r="D238" s="21">
        <v>851602421</v>
      </c>
      <c r="E238" s="81">
        <f>D238/D$236*100</f>
        <v>19.93542992531731</v>
      </c>
      <c r="F238" s="21">
        <v>578688563</v>
      </c>
      <c r="G238" s="81">
        <f>F238/F$236*100</f>
        <v>13.281470524506089</v>
      </c>
      <c r="H238" s="21">
        <v>557786458</v>
      </c>
      <c r="I238" s="81">
        <f>H238/H$236*100</f>
        <v>14.002884192715898</v>
      </c>
      <c r="J238" s="21">
        <v>596882991</v>
      </c>
      <c r="K238" s="81">
        <f>J238/J$236*100</f>
        <v>15.22133376952236</v>
      </c>
      <c r="L238" s="21">
        <v>532059103</v>
      </c>
      <c r="M238" s="81">
        <f>L238/L$236*100</f>
        <v>14.60104507379961</v>
      </c>
      <c r="N238" s="21">
        <v>731080813</v>
      </c>
      <c r="O238" s="81">
        <f>N238/N$236*100</f>
        <v>18.174850611299362</v>
      </c>
      <c r="P238" s="21">
        <v>512972595</v>
      </c>
      <c r="Q238" s="81">
        <f>P238/P$236*100</f>
        <v>11.660600521703318</v>
      </c>
    </row>
    <row r="239" spans="1:17" ht="15" customHeight="1">
      <c r="A239" s="26" t="s">
        <v>26</v>
      </c>
      <c r="B239" s="12">
        <v>620942686</v>
      </c>
      <c r="C239" s="81">
        <f t="shared" si="75"/>
        <v>15.122570282572607</v>
      </c>
      <c r="D239" s="21">
        <v>671981221</v>
      </c>
      <c r="E239" s="81">
        <f>D239/D$236*100</f>
        <v>15.730620547842086</v>
      </c>
      <c r="F239" s="21">
        <v>674193423</v>
      </c>
      <c r="G239" s="81">
        <f>F239/F$236*100</f>
        <v>15.473400802964141</v>
      </c>
      <c r="H239" s="21">
        <v>577044130</v>
      </c>
      <c r="I239" s="81">
        <f>H239/H$236*100</f>
        <v>14.486336142776162</v>
      </c>
      <c r="J239" s="21">
        <v>610256339</v>
      </c>
      <c r="K239" s="81">
        <f>J239/J$236*100</f>
        <v>15.562372459840768</v>
      </c>
      <c r="L239" s="21">
        <v>713103595</v>
      </c>
      <c r="M239" s="81">
        <f>L239/L$236*100</f>
        <v>19.56936301658115</v>
      </c>
      <c r="N239" s="21">
        <v>970126031</v>
      </c>
      <c r="O239" s="81">
        <f>N239/N$236*100</f>
        <v>24.117574109495575</v>
      </c>
      <c r="P239" s="21">
        <v>957220843</v>
      </c>
      <c r="Q239" s="81">
        <f>P239/P$236*100</f>
        <v>21.75899837548064</v>
      </c>
    </row>
    <row r="240" spans="1:17" ht="15" customHeight="1">
      <c r="A240" s="26" t="s">
        <v>27</v>
      </c>
      <c r="B240" s="12">
        <v>293454361</v>
      </c>
      <c r="C240" s="81">
        <f t="shared" si="75"/>
        <v>7.146849941235854</v>
      </c>
      <c r="D240" s="21">
        <v>274256694</v>
      </c>
      <c r="E240" s="81">
        <f>D240/D$236*100</f>
        <v>6.420161533084924</v>
      </c>
      <c r="F240" s="21">
        <v>330864714</v>
      </c>
      <c r="G240" s="81">
        <f>F240/F$236*100</f>
        <v>7.593669941927186</v>
      </c>
      <c r="H240" s="21">
        <v>355580000</v>
      </c>
      <c r="I240" s="81">
        <f>H240/H$236*100</f>
        <v>8.926616072930761</v>
      </c>
      <c r="J240" s="21">
        <v>418561094</v>
      </c>
      <c r="K240" s="81">
        <f>J240/J$236*100</f>
        <v>10.673881163938919</v>
      </c>
      <c r="L240" s="21">
        <v>450939764</v>
      </c>
      <c r="M240" s="81">
        <f>L240/L$236*100</f>
        <v>12.374925609970362</v>
      </c>
      <c r="N240" s="21">
        <v>383255761</v>
      </c>
      <c r="O240" s="81">
        <f>N240/N$236*100</f>
        <v>9.527833419005146</v>
      </c>
      <c r="P240" s="21">
        <v>373111522</v>
      </c>
      <c r="Q240" s="81">
        <f>P240/P$236*100</f>
        <v>8.481358362012923</v>
      </c>
    </row>
    <row r="241" spans="1:17" ht="15" customHeight="1">
      <c r="A241" s="26" t="s">
        <v>28</v>
      </c>
      <c r="B241" s="12" t="s">
        <v>84</v>
      </c>
      <c r="C241" s="13" t="s">
        <v>84</v>
      </c>
      <c r="D241" s="21" t="s">
        <v>84</v>
      </c>
      <c r="E241" s="13" t="s">
        <v>84</v>
      </c>
      <c r="F241" s="21" t="s">
        <v>84</v>
      </c>
      <c r="G241" s="13" t="s">
        <v>84</v>
      </c>
      <c r="H241" s="21" t="s">
        <v>84</v>
      </c>
      <c r="I241" s="13" t="s">
        <v>84</v>
      </c>
      <c r="J241" s="21" t="s">
        <v>84</v>
      </c>
      <c r="K241" s="13" t="s">
        <v>84</v>
      </c>
      <c r="L241" s="21" t="s">
        <v>84</v>
      </c>
      <c r="M241" s="13" t="s">
        <v>84</v>
      </c>
      <c r="N241" s="21" t="s">
        <v>84</v>
      </c>
      <c r="O241" s="13" t="s">
        <v>84</v>
      </c>
      <c r="P241" s="21" t="s">
        <v>84</v>
      </c>
      <c r="Q241" s="103" t="s">
        <v>84</v>
      </c>
    </row>
    <row r="242" spans="1:17" ht="15" customHeight="1">
      <c r="A242" s="26" t="s">
        <v>29</v>
      </c>
      <c r="B242" s="12">
        <v>798246695</v>
      </c>
      <c r="C242" s="81">
        <f t="shared" si="75"/>
        <v>19.44066983980676</v>
      </c>
      <c r="D242" s="21">
        <v>426656748</v>
      </c>
      <c r="E242" s="81">
        <f aca="true" t="shared" si="76" ref="E242:E248">D242/D$236*100</f>
        <v>9.987742510090596</v>
      </c>
      <c r="F242" s="21">
        <v>289309896</v>
      </c>
      <c r="G242" s="81">
        <f aca="true" t="shared" si="77" ref="G242:G248">F242/F$236*100</f>
        <v>6.639946081277438</v>
      </c>
      <c r="H242" s="21">
        <v>281368084</v>
      </c>
      <c r="I242" s="81">
        <f aca="true" t="shared" si="78" ref="I242:I248">H242/H$236*100</f>
        <v>7.0635718011252955</v>
      </c>
      <c r="J242" s="21">
        <v>225496513</v>
      </c>
      <c r="K242" s="81">
        <f aca="true" t="shared" si="79" ref="K242:K248">J242/J$236*100</f>
        <v>5.750469924575951</v>
      </c>
      <c r="L242" s="21">
        <v>281364456</v>
      </c>
      <c r="M242" s="81">
        <f aca="true" t="shared" si="80" ref="M242:M248">L242/L$236*100</f>
        <v>7.721351032351582</v>
      </c>
      <c r="N242" s="21">
        <v>335072843</v>
      </c>
      <c r="O242" s="81">
        <f aca="true" t="shared" si="81" ref="O242:O248">N242/N$236*100</f>
        <v>8.329994108911686</v>
      </c>
      <c r="P242" s="21">
        <v>211115154</v>
      </c>
      <c r="Q242" s="81">
        <f aca="true" t="shared" si="82" ref="Q242:Q248">P242/P$236*100</f>
        <v>4.798949298396488</v>
      </c>
    </row>
    <row r="243" spans="1:17" ht="15" customHeight="1">
      <c r="A243" s="26" t="s">
        <v>30</v>
      </c>
      <c r="B243" s="12">
        <v>40327926</v>
      </c>
      <c r="C243" s="81">
        <f t="shared" si="75"/>
        <v>0.9821548897113301</v>
      </c>
      <c r="D243" s="21">
        <v>46235920</v>
      </c>
      <c r="E243" s="81">
        <f t="shared" si="76"/>
        <v>1.0823512480274844</v>
      </c>
      <c r="F243" s="21">
        <v>56380069</v>
      </c>
      <c r="G243" s="81">
        <f t="shared" si="77"/>
        <v>1.2939779226172807</v>
      </c>
      <c r="H243" s="21">
        <v>34465273</v>
      </c>
      <c r="I243" s="81">
        <f t="shared" si="78"/>
        <v>0.8652293715049963</v>
      </c>
      <c r="J243" s="21">
        <v>41434789</v>
      </c>
      <c r="K243" s="81">
        <f t="shared" si="79"/>
        <v>1.05664386914777</v>
      </c>
      <c r="L243" s="21">
        <v>26653096</v>
      </c>
      <c r="M243" s="81">
        <f t="shared" si="80"/>
        <v>0.731428245204383</v>
      </c>
      <c r="N243" s="21">
        <v>25854150</v>
      </c>
      <c r="O243" s="81">
        <f t="shared" si="81"/>
        <v>0.6427405911583203</v>
      </c>
      <c r="P243" s="21">
        <v>42858389</v>
      </c>
      <c r="Q243" s="81">
        <f t="shared" si="82"/>
        <v>0.9742324599869974</v>
      </c>
    </row>
    <row r="244" spans="1:17" ht="15" customHeight="1">
      <c r="A244" s="26" t="s">
        <v>31</v>
      </c>
      <c r="B244" s="12">
        <v>464462961</v>
      </c>
      <c r="C244" s="81">
        <f t="shared" si="75"/>
        <v>11.31162976831372</v>
      </c>
      <c r="D244" s="21">
        <v>436193740</v>
      </c>
      <c r="E244" s="81">
        <f t="shared" si="76"/>
        <v>10.2109969666609</v>
      </c>
      <c r="F244" s="21">
        <v>565476900</v>
      </c>
      <c r="G244" s="81">
        <f t="shared" si="77"/>
        <v>12.978249890933263</v>
      </c>
      <c r="H244" s="21">
        <v>666822084</v>
      </c>
      <c r="I244" s="81">
        <f t="shared" si="78"/>
        <v>16.740156175318035</v>
      </c>
      <c r="J244" s="21">
        <v>704038112</v>
      </c>
      <c r="K244" s="81">
        <f t="shared" si="79"/>
        <v>17.95393611612626</v>
      </c>
      <c r="L244" s="21">
        <v>480058257</v>
      </c>
      <c r="M244" s="81">
        <f t="shared" si="80"/>
        <v>13.174010573232644</v>
      </c>
      <c r="N244" s="21">
        <v>416138183</v>
      </c>
      <c r="O244" s="81">
        <f t="shared" si="81"/>
        <v>10.345298597902824</v>
      </c>
      <c r="P244" s="21">
        <v>471466134</v>
      </c>
      <c r="Q244" s="81">
        <f t="shared" si="82"/>
        <v>10.717099318114345</v>
      </c>
    </row>
    <row r="245" spans="1:17" ht="15" customHeight="1">
      <c r="A245" s="26" t="s">
        <v>32</v>
      </c>
      <c r="B245" s="12">
        <v>238255113</v>
      </c>
      <c r="C245" s="81">
        <f t="shared" si="75"/>
        <v>5.802515711610746</v>
      </c>
      <c r="D245" s="21">
        <v>250731986</v>
      </c>
      <c r="E245" s="81">
        <f t="shared" si="76"/>
        <v>5.869464216728244</v>
      </c>
      <c r="F245" s="21">
        <v>235623685</v>
      </c>
      <c r="G245" s="81">
        <f t="shared" si="77"/>
        <v>5.407794843878758</v>
      </c>
      <c r="H245" s="21">
        <v>229511785</v>
      </c>
      <c r="I245" s="81">
        <f t="shared" si="78"/>
        <v>5.761751473390037</v>
      </c>
      <c r="J245" s="21">
        <v>229553163</v>
      </c>
      <c r="K245" s="81">
        <f t="shared" si="79"/>
        <v>5.8539200556186906</v>
      </c>
      <c r="L245" s="21">
        <v>231078982</v>
      </c>
      <c r="M245" s="81">
        <f t="shared" si="80"/>
        <v>6.3413906702574145</v>
      </c>
      <c r="N245" s="21">
        <v>224739175</v>
      </c>
      <c r="O245" s="81">
        <f t="shared" si="81"/>
        <v>5.587071715602067</v>
      </c>
      <c r="P245" s="21">
        <v>442230584</v>
      </c>
      <c r="Q245" s="81">
        <f t="shared" si="82"/>
        <v>10.052533466244064</v>
      </c>
    </row>
    <row r="246" spans="1:17" ht="15" customHeight="1">
      <c r="A246" s="26" t="s">
        <v>33</v>
      </c>
      <c r="B246" s="12">
        <v>570645899</v>
      </c>
      <c r="C246" s="81">
        <f t="shared" si="75"/>
        <v>13.897631631157225</v>
      </c>
      <c r="D246" s="21">
        <v>581992323</v>
      </c>
      <c r="E246" s="81">
        <f t="shared" si="76"/>
        <v>13.624042024933534</v>
      </c>
      <c r="F246" s="21">
        <v>977528951</v>
      </c>
      <c r="G246" s="81">
        <f t="shared" si="77"/>
        <v>22.43524890530428</v>
      </c>
      <c r="H246" s="21">
        <v>678172854</v>
      </c>
      <c r="I246" s="81">
        <f t="shared" si="78"/>
        <v>17.02511023888218</v>
      </c>
      <c r="J246" s="21">
        <v>511313849</v>
      </c>
      <c r="K246" s="81">
        <f t="shared" si="79"/>
        <v>13.039203451867431</v>
      </c>
      <c r="L246" s="21">
        <v>458733640</v>
      </c>
      <c r="M246" s="81">
        <f t="shared" si="80"/>
        <v>12.588809244577783</v>
      </c>
      <c r="N246" s="21">
        <v>470280502</v>
      </c>
      <c r="O246" s="81">
        <f t="shared" si="81"/>
        <v>11.691290097168602</v>
      </c>
      <c r="P246" s="21">
        <v>692010655</v>
      </c>
      <c r="Q246" s="81">
        <f t="shared" si="82"/>
        <v>15.730391610330088</v>
      </c>
    </row>
    <row r="247" spans="1:17" ht="15" customHeight="1">
      <c r="A247" s="26" t="s">
        <v>34</v>
      </c>
      <c r="B247" s="12">
        <v>392244002</v>
      </c>
      <c r="C247" s="81">
        <f t="shared" si="75"/>
        <v>9.55279387599156</v>
      </c>
      <c r="D247" s="21">
        <v>432495497</v>
      </c>
      <c r="E247" s="81">
        <f t="shared" si="76"/>
        <v>10.124423628733185</v>
      </c>
      <c r="F247" s="21">
        <v>264500573</v>
      </c>
      <c r="G247" s="81">
        <f t="shared" si="77"/>
        <v>6.070547767183833</v>
      </c>
      <c r="H247" s="21">
        <v>279295864</v>
      </c>
      <c r="I247" s="81">
        <f t="shared" si="78"/>
        <v>7.011549999115485</v>
      </c>
      <c r="J247" s="21">
        <v>276953636</v>
      </c>
      <c r="K247" s="81">
        <f t="shared" si="79"/>
        <v>7.062697037448004</v>
      </c>
      <c r="L247" s="21">
        <v>278511305</v>
      </c>
      <c r="M247" s="81">
        <f t="shared" si="80"/>
        <v>7.643053365572716</v>
      </c>
      <c r="N247" s="21">
        <v>242363912</v>
      </c>
      <c r="O247" s="81">
        <f t="shared" si="81"/>
        <v>6.02522705539819</v>
      </c>
      <c r="P247" s="21">
        <v>432577162</v>
      </c>
      <c r="Q247" s="81">
        <f t="shared" si="82"/>
        <v>9.833097381925715</v>
      </c>
    </row>
    <row r="248" spans="1:17" ht="15" customHeight="1">
      <c r="A248" s="26" t="s">
        <v>35</v>
      </c>
      <c r="B248" s="12">
        <v>127545000</v>
      </c>
      <c r="C248" s="81">
        <f t="shared" si="75"/>
        <v>3.1062580656449232</v>
      </c>
      <c r="D248" s="21">
        <v>201131000</v>
      </c>
      <c r="E248" s="81">
        <f t="shared" si="76"/>
        <v>4.708339076350508</v>
      </c>
      <c r="F248" s="21">
        <v>287484000</v>
      </c>
      <c r="G248" s="81">
        <f t="shared" si="77"/>
        <v>6.598039975894785</v>
      </c>
      <c r="H248" s="21">
        <v>235044000</v>
      </c>
      <c r="I248" s="81">
        <f t="shared" si="78"/>
        <v>5.900634310832831</v>
      </c>
      <c r="J248" s="21">
        <v>221487000</v>
      </c>
      <c r="K248" s="81">
        <f t="shared" si="79"/>
        <v>5.648221851592684</v>
      </c>
      <c r="L248" s="21">
        <v>102903000</v>
      </c>
      <c r="M248" s="81">
        <f t="shared" si="80"/>
        <v>2.823918118790651</v>
      </c>
      <c r="N248" s="21">
        <v>140200000</v>
      </c>
      <c r="O248" s="81">
        <f t="shared" si="81"/>
        <v>3.4854068256120008</v>
      </c>
      <c r="P248" s="21">
        <v>177574000</v>
      </c>
      <c r="Q248" s="81">
        <f t="shared" si="82"/>
        <v>4.036510911544787</v>
      </c>
    </row>
    <row r="249" spans="1:17" ht="15" customHeight="1" thickBot="1">
      <c r="A249" s="27" t="s">
        <v>36</v>
      </c>
      <c r="B249" s="28" t="s">
        <v>84</v>
      </c>
      <c r="C249" s="94" t="s">
        <v>84</v>
      </c>
      <c r="D249" s="29" t="s">
        <v>84</v>
      </c>
      <c r="E249" s="94" t="s">
        <v>84</v>
      </c>
      <c r="F249" s="29" t="s">
        <v>84</v>
      </c>
      <c r="G249" s="94" t="s">
        <v>84</v>
      </c>
      <c r="H249" s="29" t="s">
        <v>84</v>
      </c>
      <c r="I249" s="94" t="s">
        <v>84</v>
      </c>
      <c r="J249" s="29" t="s">
        <v>84</v>
      </c>
      <c r="K249" s="94" t="s">
        <v>84</v>
      </c>
      <c r="L249" s="29" t="s">
        <v>84</v>
      </c>
      <c r="M249" s="94" t="s">
        <v>84</v>
      </c>
      <c r="N249" s="29" t="s">
        <v>84</v>
      </c>
      <c r="O249" s="94" t="s">
        <v>84</v>
      </c>
      <c r="P249" s="29" t="s">
        <v>84</v>
      </c>
      <c r="Q249" s="104" t="s">
        <v>84</v>
      </c>
    </row>
    <row r="250" spans="1:17" ht="12">
      <c r="A250" s="5" t="s">
        <v>61</v>
      </c>
      <c r="B250" s="33"/>
      <c r="C250" s="3"/>
      <c r="D250" s="33"/>
      <c r="E250" s="3"/>
      <c r="F250" s="33"/>
      <c r="G250" s="3"/>
      <c r="H250" s="33"/>
      <c r="I250" s="3"/>
      <c r="J250" s="33"/>
      <c r="K250" s="3"/>
      <c r="L250" s="33"/>
      <c r="M250" s="3"/>
      <c r="N250" s="33"/>
      <c r="O250" s="3"/>
      <c r="Q250" s="3"/>
    </row>
    <row r="251" spans="1:15" ht="12">
      <c r="A251" s="15" t="s">
        <v>65</v>
      </c>
      <c r="B251" s="33"/>
      <c r="C251" s="3"/>
      <c r="D251" s="33"/>
      <c r="E251" s="3"/>
      <c r="F251" s="33"/>
      <c r="G251" s="3"/>
      <c r="H251" s="33"/>
      <c r="I251" s="3"/>
      <c r="J251" s="33"/>
      <c r="K251" s="3"/>
      <c r="L251" s="33"/>
      <c r="M251" s="3"/>
      <c r="N251" s="33"/>
      <c r="O251" s="3"/>
    </row>
  </sheetData>
  <sheetProtection/>
  <printOptions/>
  <pageMargins left="0.3937007874015748" right="0.3937007874015748" top="0.1968503937007874" bottom="0.1968503937007874" header="0.2755905511811024" footer="0.35433070866141736"/>
  <pageSetup fitToHeight="0" fitToWidth="1" horizontalDpi="600" verticalDpi="600" orientation="landscape" paperSize="9" scale="65" r:id="rId1"/>
  <rowBreaks count="4" manualBreakCount="4">
    <brk id="60" max="16" man="1"/>
    <brk id="102" max="16" man="1"/>
    <brk id="152" max="16" man="1"/>
    <brk id="202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深谷市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gappei02</dc:creator>
  <cp:keywords/>
  <dc:description/>
  <cp:lastModifiedBy>user</cp:lastModifiedBy>
  <cp:lastPrinted>2017-12-05T07:48:03Z</cp:lastPrinted>
  <dcterms:created xsi:type="dcterms:W3CDTF">2006-02-27T03:17:03Z</dcterms:created>
  <dcterms:modified xsi:type="dcterms:W3CDTF">2017-12-05T07:48:12Z</dcterms:modified>
  <cp:category/>
  <cp:version/>
  <cp:contentType/>
  <cp:contentStatus/>
</cp:coreProperties>
</file>